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vinuno/Desktop/Dropbox/KTU Library/0_Uno K T/"/>
    </mc:Choice>
  </mc:AlternateContent>
  <xr:revisionPtr revIDLastSave="0" documentId="8_{24556537-7D21-2443-9DA3-5274393AA364}" xr6:coauthVersionLast="31" xr6:coauthVersionMax="31" xr10:uidLastSave="{00000000-0000-0000-0000-000000000000}"/>
  <bookViews>
    <workbookView xWindow="0" yWindow="460" windowWidth="25600" windowHeight="17340" tabRatio="815" activeTab="2" xr2:uid="{00000000-000D-0000-FFFF-FFFF00000000}"/>
  </bookViews>
  <sheets>
    <sheet name="T_S1_sample info" sheetId="1" r:id="rId1"/>
    <sheet name="T_S2 14C data" sheetId="8" r:id="rId2"/>
    <sheet name="T_S3 Tissue compare" sheetId="5" r:id="rId3"/>
    <sheet name="T_S4 K11-KF incs" sheetId="2" r:id="rId4"/>
    <sheet name="T_S5 R37_1053 angles" sheetId="4" r:id="rId5"/>
    <sheet name="T_S6 R37_1053 incs" sheetId="3" r:id="rId6"/>
  </sheets>
  <externalReferences>
    <externalReference r:id="rId7"/>
  </externalReferences>
  <definedNames>
    <definedName name="_xlnm._FilterDatabase" localSheetId="0" hidden="1">'T_S1_sample info'!$A$2:$N$24</definedName>
    <definedName name="ab">[1]Corrections!#REF!</definedName>
    <definedName name="ab4th">[1]Corrections!#REF!</definedName>
    <definedName name="ab5th">[1]Corrections!#REF!</definedName>
    <definedName name="ac">[1]Corrections!#REF!</definedName>
    <definedName name="ac4th">[1]Corrections!#REF!</definedName>
    <definedName name="ac5th">[1]Corrections!#REF!</definedName>
    <definedName name="ad">[1]Corrections!#REF!</definedName>
    <definedName name="ad4th">[1]Corrections!#REF!</definedName>
    <definedName name="ad5th">[1]Corrections!#REF!</definedName>
    <definedName name="ae">[1]Corrections!#REF!</definedName>
    <definedName name="ae4th">[1]Corrections!#REF!</definedName>
    <definedName name="ae5th">[1]Corrections!#REF!</definedName>
    <definedName name="af">[1]Corrections!#REF!</definedName>
    <definedName name="af4th">[1]Corrections!#REF!</definedName>
    <definedName name="af5th">[1]Corrections!#REF!</definedName>
    <definedName name="ag4th">[1]Corrections!#REF!</definedName>
    <definedName name="ag5th">[1]Corrections!#REF!</definedName>
    <definedName name="ah5th">[1]Corrections!#REF!</definedName>
    <definedName name="bc">[1]Corrections!#REF!</definedName>
    <definedName name="bc4th">[1]Corrections!#REF!</definedName>
    <definedName name="bc5th">[1]Corrections!#REF!</definedName>
    <definedName name="bd">[1]Corrections!#REF!</definedName>
    <definedName name="bd4th">[1]Corrections!#REF!</definedName>
    <definedName name="bd5th">[1]Corrections!#REF!</definedName>
    <definedName name="be">[1]Corrections!#REF!</definedName>
    <definedName name="be4th">[1]Corrections!#REF!</definedName>
    <definedName name="be5th">[1]Corrections!#REF!</definedName>
    <definedName name="bf">[1]Corrections!#REF!</definedName>
    <definedName name="bf4th">[1]Corrections!#REF!</definedName>
    <definedName name="bf5th">[1]Corrections!#REF!</definedName>
    <definedName name="bg4th">[1]Corrections!#REF!</definedName>
    <definedName name="bg5th">[1]Corrections!#REF!</definedName>
    <definedName name="bh5th">[1]Corrections!#REF!</definedName>
    <definedName name="cd">[1]Corrections!#REF!</definedName>
    <definedName name="cd4th">[1]Corrections!#REF!</definedName>
    <definedName name="cd5th">[1]Corrections!#REF!</definedName>
    <definedName name="ce">[1]Corrections!#REF!</definedName>
    <definedName name="ce4th">[1]Corrections!#REF!</definedName>
    <definedName name="ce5th">[1]Corrections!#REF!</definedName>
    <definedName name="cf">[1]Corrections!#REF!</definedName>
    <definedName name="cf4th">[1]Corrections!#REF!</definedName>
    <definedName name="cf5th">[1]Corrections!#REF!</definedName>
    <definedName name="cg4th">[1]Corrections!#REF!</definedName>
    <definedName name="cg5th">[1]Corrections!#REF!</definedName>
    <definedName name="ch5th">[1]Corrections!#REF!</definedName>
    <definedName name="de">[1]Corrections!#REF!</definedName>
    <definedName name="de4th">[1]Corrections!#REF!</definedName>
    <definedName name="de5th">[1]Corrections!#REF!</definedName>
    <definedName name="delx">[1]Corrections!#REF!</definedName>
    <definedName name="dely">[1]Corrections!#REF!</definedName>
    <definedName name="df">[1]Corrections!#REF!</definedName>
    <definedName name="df4th">[1]Corrections!#REF!</definedName>
    <definedName name="df5th">[1]Corrections!#REF!</definedName>
    <definedName name="dg4th">[1]Corrections!#REF!</definedName>
    <definedName name="dg5th">[1]Corrections!#REF!</definedName>
    <definedName name="dh5th">[1]Corrections!#REF!</definedName>
    <definedName name="ef">[1]Corrections!#REF!</definedName>
    <definedName name="ef4th">[1]Corrections!#REF!</definedName>
    <definedName name="ef5th">[1]Corrections!#REF!</definedName>
    <definedName name="eg4th">[1]Corrections!#REF!</definedName>
    <definedName name="eg5th">[1]Corrections!#REF!</definedName>
    <definedName name="eh5th">[1]Corrections!#REF!</definedName>
    <definedName name="fg4th">[1]Corrections!#REF!</definedName>
    <definedName name="fg5th">[1]Corrections!#REF!</definedName>
    <definedName name="fh5th">[1]Corrections!#REF!</definedName>
    <definedName name="gh5th">[1]Corrections!#REF!</definedName>
    <definedName name="_xlnm.Print_Titles" localSheetId="0">'T_S1_sample info'!$2:$2</definedName>
    <definedName name="_xlnm.Print_Titles" localSheetId="1">'T_S2 14C data'!$2:$2</definedName>
    <definedName name="_xlnm.Print_Titles" localSheetId="3">'T_S4 K11-KF incs'!$2:$4</definedName>
    <definedName name="_xlnm.Print_Titles" localSheetId="5">'T_S6 R37_1053 incs'!$2:$4</definedName>
    <definedName name="x">[1]Corrections!#REF!</definedName>
    <definedName name="y">[1]Corrections!#REF!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H9" i="1"/>
  <c r="G9" i="1"/>
  <c r="H7" i="1"/>
  <c r="G7" i="1"/>
</calcChain>
</file>

<file path=xl/sharedStrings.xml><?xml version="1.0" encoding="utf-8"?>
<sst xmlns="http://schemas.openxmlformats.org/spreadsheetml/2006/main" count="1100" uniqueCount="337">
  <si>
    <t>Abbreviations and symbols: CRNS-Lwiro: Centre de Recherche en Sciences Naturelles, Lwiro, Democratic Republic of Congo  DRC: Democratic Republic of Congo; FMNH: Field Museum of Natural History; KNM-H: Kenya National Museums Herbarium; KNM-OM: Kenya National Museums Mammalogy Collection; PC: pulp cavity; SNR: Samburu National Reserve; TWNP: Tsavo West National Park; TENP: Tsavo East National Park; §: treated with 3% NaOCl.</t>
    <phoneticPr fontId="29" type="noConversion"/>
  </si>
  <si>
    <t>Hogle Zoo</t>
    <phoneticPr fontId="29" type="noConversion"/>
  </si>
  <si>
    <t>KNM-MAM</t>
    <phoneticPr fontId="29" type="noConversion"/>
  </si>
  <si>
    <t>KNM-MAM</t>
    <phoneticPr fontId="29" type="noConversion"/>
  </si>
  <si>
    <t>KWS</t>
    <phoneticPr fontId="29" type="noConversion"/>
  </si>
  <si>
    <t>Hyparrhenia nyassae</t>
    <phoneticPr fontId="29" type="noConversion"/>
  </si>
  <si>
    <t>Hippopotamus amphibius</t>
    <phoneticPr fontId="29" type="noConversion"/>
  </si>
  <si>
    <t>U Utah</t>
    <phoneticPr fontId="29" type="noConversion"/>
  </si>
  <si>
    <t>Tragelaphus scriptus</t>
    <phoneticPr fontId="29" type="noConversion"/>
  </si>
  <si>
    <r>
      <t xml:space="preserve">Table S2.  Radiocarbon, stable isotope, and age calibration data for all samples. </t>
    </r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>C results for all samples given in F</t>
    </r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>C and Δ</t>
    </r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C notations with 2σ uncertainty.  AA# is the University of Arizona AMS number.  Certainty, given as a fraction of 1, is based on age calibration from Calibomb software.   </t>
    </r>
  </si>
  <si>
    <t>(near tusk axis)</t>
  </si>
  <si>
    <t>(near cementum-dentin junctions)</t>
  </si>
  <si>
    <t>Irangi, DRC</t>
    <phoneticPr fontId="29" type="noConversion"/>
  </si>
  <si>
    <t>lat</t>
    <phoneticPr fontId="29" type="noConversion"/>
  </si>
  <si>
    <t>long</t>
    <phoneticPr fontId="29" type="noConversion"/>
  </si>
  <si>
    <t>Ileret, Kenya</t>
    <phoneticPr fontId="0" type="noConversion"/>
  </si>
  <si>
    <t>FMNH</t>
    <phoneticPr fontId="29" type="noConversion"/>
  </si>
  <si>
    <t>KNM-MAM</t>
    <phoneticPr fontId="29" type="noConversion"/>
  </si>
  <si>
    <t>U Utah</t>
    <phoneticPr fontId="29" type="noConversion"/>
  </si>
  <si>
    <t>CRNS-Lwiro</t>
    <phoneticPr fontId="0" type="noConversion"/>
  </si>
  <si>
    <t>Collection</t>
    <phoneticPr fontId="29" type="noConversion"/>
  </si>
  <si>
    <t>Hogle Zoo</t>
    <phoneticPr fontId="29" type="noConversion"/>
  </si>
  <si>
    <t>TENP</t>
    <phoneticPr fontId="29" type="noConversion"/>
  </si>
  <si>
    <t>U Utah</t>
    <phoneticPr fontId="29" type="noConversion"/>
  </si>
  <si>
    <t>TWNP</t>
    <phoneticPr fontId="29" type="noConversion"/>
  </si>
  <si>
    <t>U Utah</t>
    <phoneticPr fontId="29" type="noConversion"/>
  </si>
  <si>
    <t>Koobi Fora</t>
    <phoneticPr fontId="29" type="noConversion"/>
  </si>
  <si>
    <t>TWNP</t>
    <phoneticPr fontId="29" type="noConversion"/>
  </si>
  <si>
    <t>TENP</t>
    <phoneticPr fontId="29" type="noConversion"/>
  </si>
  <si>
    <t>KNM-H</t>
    <phoneticPr fontId="29" type="noConversion"/>
  </si>
  <si>
    <t>TE-95 Rm6.4-9.5</t>
  </si>
  <si>
    <t>AA93958</t>
  </si>
  <si>
    <t>AA93959</t>
  </si>
  <si>
    <t>AA95382</t>
  </si>
  <si>
    <t>AA95386</t>
  </si>
  <si>
    <t>TE-95 Rm6.9-2.0</t>
  </si>
  <si>
    <t>AA95384</t>
  </si>
  <si>
    <t>AA95383</t>
  </si>
  <si>
    <t>AA95385</t>
  </si>
  <si>
    <t>AA84417</t>
  </si>
  <si>
    <t>AA84416</t>
  </si>
  <si>
    <t>K08-201-(49-50)</t>
    <phoneticPr fontId="0" type="noConversion"/>
  </si>
  <si>
    <t>Table S6. R37 tusk increment measurements from thin section R37-1053</t>
  </si>
  <si>
    <t>Table S1. Sample information</t>
  </si>
  <si>
    <t>interval (mm from proximal end)</t>
  </si>
  <si>
    <t>increment thickness (mm)</t>
  </si>
  <si>
    <t>distance</t>
  </si>
  <si>
    <t>cumulative dist. (mm)</t>
  </si>
  <si>
    <t xml:space="preserve">Table S4. K11-KF hippo canine increment measurements. </t>
  </si>
  <si>
    <r>
      <t>90 to 160</t>
    </r>
    <r>
      <rPr>
        <vertAlign val="superscript"/>
        <sz val="10"/>
        <rFont val="Times New Roman"/>
        <family val="1"/>
      </rPr>
      <t>1</t>
    </r>
  </si>
  <si>
    <t>1) Some intervals in the 90-160 mm range lacked well-defined perikymata and were therefore not included in the dataset.</t>
  </si>
  <si>
    <t>As a result, only 20 increments were included in the analysis from this interval.</t>
  </si>
  <si>
    <r>
      <t xml:space="preserve">Table S5. Measurements of tusk axis angle (θ) from R37 are used to calculate a growth rate from the 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C data in order to enable direct comparison to the histologically determined tusk growth.  θ is defined as the angle between the growth increments and the tusk axis (Figure S2A) and was measured along the tusk.  The trigonometric relationship between the tusk axis and a line perpendicular to the growth increments is used to calculate an axial 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>C growth rate.</t>
    </r>
  </si>
  <si>
    <t>axial mm/yr</t>
  </si>
  <si>
    <r>
      <t>2</t>
    </r>
    <r>
      <rPr>
        <sz val="10"/>
        <rFont val="Symbol"/>
        <charset val="2"/>
      </rPr>
      <t>s</t>
    </r>
  </si>
  <si>
    <r>
      <t>Growth rate (um/day) =(TAN</t>
    </r>
    <r>
      <rPr>
        <sz val="10"/>
        <color indexed="206"/>
        <rFont val="Times New Roman"/>
        <family val="1"/>
      </rPr>
      <t>(</t>
    </r>
    <r>
      <rPr>
        <sz val="10"/>
        <rFont val="Times New Roman"/>
        <family val="1"/>
      </rPr>
      <t>RADIANS</t>
    </r>
    <r>
      <rPr>
        <sz val="10"/>
        <color indexed="207"/>
        <rFont val="Times New Roman"/>
        <family val="1"/>
      </rPr>
      <t>(</t>
    </r>
    <r>
      <rPr>
        <sz val="10"/>
        <color indexed="205"/>
        <rFont val="Times New Roman"/>
        <family val="1"/>
      </rPr>
      <t>angle</t>
    </r>
    <r>
      <rPr>
        <sz val="10"/>
        <color indexed="207"/>
        <rFont val="Times New Roman"/>
        <family val="1"/>
      </rPr>
      <t>)</t>
    </r>
    <r>
      <rPr>
        <sz val="10"/>
        <color indexed="206"/>
        <rFont val="Times New Roman"/>
        <family val="1"/>
      </rPr>
      <t>)</t>
    </r>
    <r>
      <rPr>
        <sz val="10"/>
        <rFont val="Times New Roman"/>
        <family val="1"/>
      </rPr>
      <t>*</t>
    </r>
    <r>
      <rPr>
        <sz val="10"/>
        <color indexed="206"/>
        <rFont val="Times New Roman"/>
        <family val="1"/>
      </rPr>
      <t>axial growth rate</t>
    </r>
    <r>
      <rPr>
        <sz val="10"/>
        <rFont val="Times New Roman"/>
        <family val="1"/>
      </rPr>
      <t>)/365.25*1000</t>
    </r>
  </si>
  <si>
    <r>
      <t>F</t>
    </r>
    <r>
      <rPr>
        <b/>
        <vertAlign val="superscript"/>
        <sz val="9"/>
        <rFont val="Times New Roman"/>
        <family val="1"/>
      </rPr>
      <t>14</t>
    </r>
    <r>
      <rPr>
        <b/>
        <sz val="9"/>
        <rFont val="Times New Roman"/>
        <family val="1"/>
      </rPr>
      <t>C</t>
    </r>
  </si>
  <si>
    <r>
      <t>2</t>
    </r>
    <r>
      <rPr>
        <b/>
        <sz val="9"/>
        <rFont val="Symbol"/>
        <charset val="2"/>
      </rPr>
      <t>s</t>
    </r>
  </si>
  <si>
    <r>
      <t>2</t>
    </r>
    <r>
      <rPr>
        <b/>
        <sz val="9"/>
        <rFont val="Symbol"/>
        <charset val="2"/>
      </rPr>
      <t xml:space="preserve">s </t>
    </r>
    <r>
      <rPr>
        <b/>
        <sz val="9"/>
        <rFont val="Times New Roman"/>
        <family val="1"/>
      </rPr>
      <t>(‰)</t>
    </r>
  </si>
  <si>
    <r>
      <t>2</t>
    </r>
    <r>
      <rPr>
        <b/>
        <sz val="9"/>
        <rFont val="Symbol"/>
        <charset val="2"/>
      </rPr>
      <t>s</t>
    </r>
    <r>
      <rPr>
        <b/>
        <sz val="9"/>
        <rFont val="Times New Roman"/>
        <family val="1"/>
      </rPr>
      <t xml:space="preserve"> (yrs)</t>
    </r>
  </si>
  <si>
    <t>Data set</t>
    <phoneticPr fontId="9" type="noConversion"/>
  </si>
  <si>
    <t>Known Age (yr)</t>
    <phoneticPr fontId="9" type="noConversion"/>
  </si>
  <si>
    <t>tusk</t>
    <phoneticPr fontId="9" type="noConversion"/>
  </si>
  <si>
    <t>—</t>
    <phoneticPr fontId="9" type="noConversion"/>
  </si>
  <si>
    <t xml:space="preserve">bioapatite </t>
    <phoneticPr fontId="9" type="noConversion"/>
  </si>
  <si>
    <t>Levin</t>
  </si>
  <si>
    <t>R37-prox-K</t>
  </si>
  <si>
    <t>keratin</t>
    <phoneticPr fontId="0" type="noConversion"/>
  </si>
  <si>
    <t>NA</t>
  </si>
  <si>
    <t>--</t>
  </si>
  <si>
    <t>AA #</t>
  </si>
  <si>
    <r>
      <t xml:space="preserve"> 2</t>
    </r>
    <r>
      <rPr>
        <b/>
        <sz val="9"/>
        <rFont val="Symbol"/>
        <charset val="2"/>
      </rPr>
      <t>s</t>
    </r>
  </si>
  <si>
    <r>
      <t>2</t>
    </r>
    <r>
      <rPr>
        <b/>
        <sz val="9"/>
        <rFont val="Symbol"/>
        <charset val="2"/>
      </rPr>
      <t xml:space="preserve">s  </t>
    </r>
    <r>
      <rPr>
        <b/>
        <sz val="9"/>
        <rFont val="Times New Roman"/>
        <family val="1"/>
      </rPr>
      <t>(‰)</t>
    </r>
  </si>
  <si>
    <r>
      <t>2</t>
    </r>
    <r>
      <rPr>
        <b/>
        <sz val="9"/>
        <rFont val="Symbol"/>
        <charset val="2"/>
      </rPr>
      <t xml:space="preserve">s </t>
    </r>
    <r>
      <rPr>
        <b/>
        <sz val="9"/>
        <rFont val="Times New Roman"/>
        <family val="1"/>
      </rPr>
      <t>(yr)</t>
    </r>
  </si>
  <si>
    <t>certainty</t>
  </si>
  <si>
    <t>Known Age (yr)</t>
    <phoneticPr fontId="0" type="noConversion"/>
  </si>
  <si>
    <t>uncert. (yr)</t>
    <phoneticPr fontId="0" type="noConversion"/>
  </si>
  <si>
    <t>Data Set</t>
    <phoneticPr fontId="0" type="noConversion"/>
  </si>
  <si>
    <t>AA84418</t>
  </si>
  <si>
    <t>SH1</t>
  </si>
  <si>
    <t>AA84407</t>
  </si>
  <si>
    <t>TSV-291-(2-3)</t>
  </si>
  <si>
    <t>NH3</t>
  </si>
  <si>
    <t>AA84403</t>
  </si>
  <si>
    <t>AA84415</t>
  </si>
  <si>
    <t>K08-201-(2-3)</t>
  </si>
  <si>
    <t>AA84405</t>
  </si>
  <si>
    <t>AA84404</t>
  </si>
  <si>
    <r>
      <t>bioapatite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</si>
  <si>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t>AA84406</t>
  </si>
  <si>
    <t>AA95534</t>
  </si>
  <si>
    <t>T. triandra_071962</t>
  </si>
  <si>
    <t>bulk plant</t>
  </si>
  <si>
    <t>AA95536</t>
  </si>
  <si>
    <t>H. nyassae_011964</t>
  </si>
  <si>
    <t>AA95533</t>
  </si>
  <si>
    <t>T. triandra_051964</t>
  </si>
  <si>
    <t>AA84421</t>
  </si>
  <si>
    <t>AA84400</t>
  </si>
  <si>
    <t>AA84410</t>
  </si>
  <si>
    <t>AA90775</t>
  </si>
  <si>
    <t>FMNH-20754</t>
  </si>
  <si>
    <t>keratin</t>
    <phoneticPr fontId="0" type="noConversion"/>
  </si>
  <si>
    <t>AA90764</t>
  </si>
  <si>
    <t>AA90765</t>
  </si>
  <si>
    <t>AA90766</t>
  </si>
  <si>
    <t>AA90767</t>
  </si>
  <si>
    <t>AA90768</t>
  </si>
  <si>
    <t>AA90769</t>
  </si>
  <si>
    <t>AA90770</t>
  </si>
  <si>
    <t>AA90771</t>
  </si>
  <si>
    <t>AA90772</t>
  </si>
  <si>
    <t>AA84413</t>
  </si>
  <si>
    <t>AA90773</t>
  </si>
  <si>
    <t>AA90774</t>
  </si>
  <si>
    <t>AA84412</t>
  </si>
  <si>
    <t>AA84423</t>
  </si>
  <si>
    <t>R37-DIST-K</t>
    <phoneticPr fontId="8" type="noConversion"/>
  </si>
  <si>
    <t>AA84422</t>
  </si>
  <si>
    <t>AA84411</t>
  </si>
  <si>
    <t>AA84402</t>
  </si>
  <si>
    <t>AA84401</t>
  </si>
  <si>
    <t>AA84409</t>
  </si>
  <si>
    <t>Misha-Tip-c</t>
  </si>
  <si>
    <t>NH1</t>
  </si>
  <si>
    <t>AA84399</t>
  </si>
  <si>
    <t>AA84398</t>
  </si>
  <si>
    <t>AA84397</t>
  </si>
  <si>
    <t>AA84396</t>
  </si>
  <si>
    <t>R37-Tip-C</t>
  </si>
  <si>
    <t>AA95535</t>
  </si>
  <si>
    <t>TE-95 Rm6-Root-C</t>
  </si>
  <si>
    <t>AA95559</t>
  </si>
  <si>
    <t>AA95139</t>
  </si>
  <si>
    <t>AA90778</t>
  </si>
  <si>
    <t>AA90777</t>
  </si>
  <si>
    <t>AA95133</t>
  </si>
  <si>
    <t>K11-KF-190/200</t>
  </si>
  <si>
    <t>AA95136</t>
  </si>
  <si>
    <t>AA95138</t>
  </si>
  <si>
    <t>AA95134</t>
  </si>
  <si>
    <t>KL-17-E</t>
  </si>
  <si>
    <t>AA95137</t>
  </si>
  <si>
    <t>AA84419</t>
  </si>
  <si>
    <t>AA95132</t>
  </si>
  <si>
    <t>AA95532</t>
  </si>
  <si>
    <t>R37-Lm6.10-1.6</t>
  </si>
  <si>
    <t>AA95524</t>
  </si>
  <si>
    <t>R37-Lm6.10-5.0</t>
  </si>
  <si>
    <t>AA95528</t>
  </si>
  <si>
    <t>R37-Lm6.3-0.7</t>
  </si>
  <si>
    <t>AA95531</t>
  </si>
  <si>
    <t>R37-Lm6.7-1.0</t>
  </si>
  <si>
    <t>AA95529</t>
  </si>
  <si>
    <t>R37-Lm6.7-7.3</t>
  </si>
  <si>
    <t>AA93955</t>
  </si>
  <si>
    <t>TE-95 Rm5.7-1.7</t>
    <phoneticPr fontId="0" type="noConversion"/>
  </si>
  <si>
    <t>AA95381</t>
  </si>
  <si>
    <t>AA93956</t>
  </si>
  <si>
    <t>AA93957</t>
  </si>
  <si>
    <t>AA95527</t>
  </si>
  <si>
    <t>AA95525</t>
  </si>
  <si>
    <t>AA95526</t>
  </si>
  <si>
    <t>Misha-MID1-C</t>
  </si>
  <si>
    <t>Misha-MID2-C</t>
  </si>
  <si>
    <t>Misha-TIP-C</t>
  </si>
  <si>
    <t>R37-MID1-C</t>
  </si>
  <si>
    <t>R37-MID2-C</t>
  </si>
  <si>
    <t>R37-MID3-C</t>
  </si>
  <si>
    <t>R37-TIP-C</t>
    <phoneticPr fontId="0" type="noConversion"/>
  </si>
  <si>
    <t>TE-95 Rm6-ROOT-C</t>
    <phoneticPr fontId="0" type="noConversion"/>
  </si>
  <si>
    <t>molar dentin</t>
  </si>
  <si>
    <t>TE-95 Rm6.7-1.3-C</t>
  </si>
  <si>
    <t>TE-95 Rm6.7-10.1-2C</t>
  </si>
  <si>
    <t>TE-95 Rm6.7-10.1-C</t>
  </si>
  <si>
    <t>R37-PC-tissue</t>
  </si>
  <si>
    <t>soft tissue</t>
  </si>
  <si>
    <t>PC tissue</t>
  </si>
  <si>
    <t>KL-1-E</t>
  </si>
  <si>
    <t>canine enamel</t>
  </si>
  <si>
    <t xml:space="preserve">bioapatite </t>
  </si>
  <si>
    <t>Lake Edward, Uganda</t>
  </si>
  <si>
    <t>H. Klingel</t>
  </si>
  <si>
    <t>TSV-291-(2-3)</t>
    <phoneticPr fontId="0" type="noConversion"/>
  </si>
  <si>
    <t>H. amphibius</t>
  </si>
  <si>
    <t>R37-PC-DEN</t>
  </si>
  <si>
    <t>R37-PC-DEN(T)</t>
  </si>
  <si>
    <r>
      <t>bioapatite</t>
    </r>
    <r>
      <rPr>
        <vertAlign val="superscript"/>
        <sz val="9"/>
        <rFont val="Times New Roman"/>
        <family val="1"/>
      </rPr>
      <t xml:space="preserve"> §</t>
    </r>
    <r>
      <rPr>
        <sz val="9"/>
        <rFont val="Times New Roman"/>
        <family val="1"/>
      </rPr>
      <t xml:space="preserve"> </t>
    </r>
  </si>
  <si>
    <t>K08-201 2-3 cm</t>
  </si>
  <si>
    <t>Oct, 2007</t>
    <phoneticPr fontId="0" type="noConversion"/>
  </si>
  <si>
    <t>Misha-PC-DEN</t>
  </si>
  <si>
    <t>Misha-PC-DEN(T)</t>
  </si>
  <si>
    <t>KL-8-E</t>
  </si>
  <si>
    <t>KL-15.5-E</t>
  </si>
  <si>
    <t>KL-17-E</t>
    <phoneticPr fontId="0" type="noConversion"/>
  </si>
  <si>
    <t>KL-24-E</t>
  </si>
  <si>
    <t>KL-31.5-E</t>
  </si>
  <si>
    <t>2KL-43-E</t>
  </si>
  <si>
    <t>2KL-95-E</t>
  </si>
  <si>
    <t>2KL-145-E</t>
  </si>
  <si>
    <t>K11-KF-340/350</t>
  </si>
  <si>
    <t>Koobi Fora, Kenya</t>
  </si>
  <si>
    <t>K11-KF-40/50</t>
  </si>
  <si>
    <t>K08-201-(49-50)</t>
    <phoneticPr fontId="0" type="noConversion"/>
  </si>
  <si>
    <t>bioapatite</t>
  </si>
  <si>
    <t>TSV-291-(56-57)</t>
  </si>
  <si>
    <t>TE-95 Rm5.7-1.7</t>
    <phoneticPr fontId="0" type="noConversion"/>
  </si>
  <si>
    <t>molar enamel</t>
  </si>
  <si>
    <t>TENP, Kenya</t>
  </si>
  <si>
    <t>TE-95 Rm6.2-1.1</t>
  </si>
  <si>
    <t>TE-95 Rm6.2-7.5</t>
  </si>
  <si>
    <t>TE-95 Rm6.7-1.3</t>
  </si>
  <si>
    <t>TE-95 Rm6.7-10.1</t>
  </si>
  <si>
    <t>TE-95 Rm6.4-1.5</t>
  </si>
  <si>
    <t>TE-95 Rm6.4-6.2</t>
  </si>
  <si>
    <t>TE-95 Rm6.4-9.5</t>
    <phoneticPr fontId="0" type="noConversion"/>
  </si>
  <si>
    <t>TE-95 Rm6.9-2.0</t>
    <phoneticPr fontId="0" type="noConversion"/>
  </si>
  <si>
    <t>TE-95 Rm6.9-4.2</t>
  </si>
  <si>
    <t>TE-95 Rm6.9-5.8</t>
  </si>
  <si>
    <t>TE-95 Rm6.9-8.3</t>
  </si>
  <si>
    <t>TE-95 Rm6.9-10.4</t>
  </si>
  <si>
    <t>TE-95 Rm6.11-2.3</t>
  </si>
  <si>
    <t>R37 Lm6.3-0.7</t>
  </si>
  <si>
    <t>R37 Lm6.7-1.0</t>
  </si>
  <si>
    <t>R37 Lm6.7-7.3</t>
  </si>
  <si>
    <t>R37 Lm6.10-5.0</t>
  </si>
  <si>
    <t>R37 Lm6.10-1.6</t>
    <phoneticPr fontId="0" type="noConversion"/>
  </si>
  <si>
    <t>T.triandra_051964</t>
  </si>
  <si>
    <t>May, 1964</t>
  </si>
  <si>
    <t>T .triandra</t>
  </si>
  <si>
    <t>grass</t>
  </si>
  <si>
    <t>bulk tissue</t>
  </si>
  <si>
    <t>T.triandra_071962</t>
  </si>
  <si>
    <t>July, 1962</t>
  </si>
  <si>
    <t>near Narok, Kenya</t>
  </si>
  <si>
    <t>H.nyassae_011964</t>
    <phoneticPr fontId="0" type="noConversion"/>
  </si>
  <si>
    <t>Jan, 1964</t>
  </si>
  <si>
    <t>Mt. Thika, Kenya</t>
  </si>
  <si>
    <t>inc</t>
  </si>
  <si>
    <t>inc #</t>
  </si>
  <si>
    <t>thickness</t>
  </si>
  <si>
    <t>cum dist</t>
  </si>
  <si>
    <t>mm</t>
  </si>
  <si>
    <t>20 to 60</t>
  </si>
  <si>
    <t>50 to 100</t>
  </si>
  <si>
    <t>140 to 210</t>
  </si>
  <si>
    <t>190 to 260</t>
  </si>
  <si>
    <t>um</t>
  </si>
  <si>
    <t>stdev</t>
  </si>
  <si>
    <t xml:space="preserve">Slab </t>
  </si>
  <si>
    <t xml:space="preserve"> angle (°)</t>
  </si>
  <si>
    <t>um/day</t>
  </si>
  <si>
    <t>um/week</t>
  </si>
  <si>
    <t>average</t>
  </si>
  <si>
    <t>14C growth rate data</t>
  </si>
  <si>
    <t>Sample ID</t>
  </si>
  <si>
    <t>Known Age</t>
  </si>
  <si>
    <t>Taxon</t>
    <phoneticPr fontId="0" type="noConversion"/>
  </si>
  <si>
    <t>Part</t>
  </si>
  <si>
    <t>Tissue</t>
  </si>
  <si>
    <t>Geographic Location</t>
  </si>
  <si>
    <t>FMNH-20754</t>
    <phoneticPr fontId="0" type="noConversion"/>
  </si>
  <si>
    <t>Nov, 1905</t>
    <phoneticPr fontId="0" type="noConversion"/>
  </si>
  <si>
    <t>Taurotragus oryx</t>
  </si>
  <si>
    <t>tail hair</t>
  </si>
  <si>
    <t>keratin</t>
    <phoneticPr fontId="0" type="noConversion"/>
  </si>
  <si>
    <t>Tana River District, Kenya</t>
    <phoneticPr fontId="0" type="noConversion"/>
  </si>
  <si>
    <t>MAM-3528</t>
  </si>
  <si>
    <t>Dec, 1930</t>
    <phoneticPr fontId="0" type="noConversion"/>
  </si>
  <si>
    <t>Gazella granti</t>
    <phoneticPr fontId="0" type="noConversion"/>
  </si>
  <si>
    <t>body hair</t>
  </si>
  <si>
    <t>S of Lake Turkana, Kenya</t>
  </si>
  <si>
    <t>MAM-3559</t>
  </si>
  <si>
    <t>Elburgon, Kenya</t>
    <phoneticPr fontId="0" type="noConversion"/>
  </si>
  <si>
    <t>LP878</t>
  </si>
  <si>
    <t>Aug, 1953</t>
    <phoneticPr fontId="0" type="noConversion"/>
  </si>
  <si>
    <t>Colobus badius</t>
  </si>
  <si>
    <t>Shabunda, DRC</t>
    <phoneticPr fontId="0" type="noConversion"/>
  </si>
  <si>
    <t xml:space="preserve">LP2989 </t>
  </si>
  <si>
    <t>Dec, 1956</t>
    <phoneticPr fontId="0" type="noConversion"/>
  </si>
  <si>
    <t>Cercocebus albigena</t>
    <phoneticPr fontId="0" type="noConversion"/>
  </si>
  <si>
    <t>unknown</t>
  </si>
  <si>
    <t>L10335</t>
  </si>
  <si>
    <t>Aug, 1960</t>
    <phoneticPr fontId="0" type="noConversion"/>
  </si>
  <si>
    <t>Cercopithecus mitis</t>
    <phoneticPr fontId="0" type="noConversion"/>
  </si>
  <si>
    <t>L10830</t>
  </si>
  <si>
    <t>C. mitis</t>
  </si>
  <si>
    <t>Kuwinka, Rwanda</t>
    <phoneticPr fontId="0" type="noConversion"/>
  </si>
  <si>
    <t>L13873</t>
  </si>
  <si>
    <t>Jul, 1964</t>
    <phoneticPr fontId="0" type="noConversion"/>
  </si>
  <si>
    <t>Butare, Rwanda</t>
    <phoneticPr fontId="0" type="noConversion"/>
  </si>
  <si>
    <t>L15346</t>
  </si>
  <si>
    <t>Mar, 1966</t>
    <phoneticPr fontId="0" type="noConversion"/>
  </si>
  <si>
    <t>Musenge/Idambo DRC</t>
    <phoneticPr fontId="0" type="noConversion"/>
  </si>
  <si>
    <t>L16286</t>
  </si>
  <si>
    <t>Feb, 1967</t>
    <phoneticPr fontId="0" type="noConversion"/>
  </si>
  <si>
    <t>Cephalophus niger</t>
    <phoneticPr fontId="0" type="noConversion"/>
  </si>
  <si>
    <t>Bwaniba/Kahuzi, DRC</t>
  </si>
  <si>
    <t>OHORN-1974</t>
  </si>
  <si>
    <t>Oryx beisa</t>
  </si>
  <si>
    <t>basal horn</t>
  </si>
  <si>
    <t>T. Cerling</t>
  </si>
  <si>
    <t>L3791</t>
  </si>
  <si>
    <t>Jun, 1982</t>
    <phoneticPr fontId="0" type="noConversion"/>
  </si>
  <si>
    <t>Colobus angolensis</t>
    <phoneticPr fontId="0" type="noConversion"/>
  </si>
  <si>
    <t>Bunyakiri, DRC</t>
    <phoneticPr fontId="0" type="noConversion"/>
  </si>
  <si>
    <t>MAM-8759</t>
  </si>
  <si>
    <t>Sylicapra gimmia</t>
    <phoneticPr fontId="0" type="noConversion"/>
  </si>
  <si>
    <t>40km S of Nairobi, Kenya</t>
    <phoneticPr fontId="0" type="noConversion"/>
  </si>
  <si>
    <t>TSV-171-Prox-K</t>
  </si>
  <si>
    <t>July, 1998</t>
    <phoneticPr fontId="0" type="noConversion"/>
  </si>
  <si>
    <t>Loxodonta africana</t>
  </si>
  <si>
    <t>TWNP, Kenya</t>
  </si>
  <si>
    <t>R37-Dist-K</t>
  </si>
  <si>
    <t>May, 2005</t>
    <phoneticPr fontId="0" type="noConversion"/>
  </si>
  <si>
    <t>L. africana</t>
  </si>
  <si>
    <t>SNR, Kenya</t>
  </si>
  <si>
    <t>R37-Prox-K</t>
  </si>
  <si>
    <t>Sep, 2006</t>
  </si>
  <si>
    <t>TSV-171-Dist-K</t>
  </si>
  <si>
    <t>unknown</t>
    <phoneticPr fontId="0" type="noConversion"/>
  </si>
  <si>
    <t>R37-PC-C</t>
  </si>
  <si>
    <t>tusk dentin</t>
  </si>
  <si>
    <t xml:space="preserve">collagen </t>
  </si>
  <si>
    <t>Misha-PC-C</t>
  </si>
  <si>
    <t>Sep, 2008</t>
    <phoneticPr fontId="0" type="noConversion"/>
  </si>
  <si>
    <t>Salt Lake City, UT</t>
    <phoneticPr fontId="0" type="noConversion"/>
  </si>
  <si>
    <t>Collector</t>
  </si>
  <si>
    <t>C.E. Akeley</t>
  </si>
  <si>
    <t>K. Uno</t>
  </si>
  <si>
    <r>
      <t>d</t>
    </r>
    <r>
      <rPr>
        <b/>
        <vertAlign val="superscript"/>
        <sz val="9"/>
        <rFont val="Times New Roman"/>
        <family val="1"/>
      </rPr>
      <t>13</t>
    </r>
    <r>
      <rPr>
        <b/>
        <sz val="9"/>
        <rFont val="Times New Roman"/>
        <family val="1"/>
      </rPr>
      <t>C</t>
    </r>
  </si>
  <si>
    <r>
      <rPr>
        <b/>
        <vertAlign val="superscript"/>
        <sz val="9"/>
        <rFont val="Times New Roman"/>
        <family val="1"/>
      </rPr>
      <t>14</t>
    </r>
    <r>
      <rPr>
        <b/>
        <sz val="9"/>
        <rFont val="Times New Roman"/>
        <family val="1"/>
      </rPr>
      <t>C Age (yr)</t>
    </r>
  </si>
  <si>
    <r>
      <t>D</t>
    </r>
    <r>
      <rPr>
        <b/>
        <vertAlign val="superscript"/>
        <sz val="9"/>
        <rFont val="Times New Roman"/>
        <family val="1"/>
      </rPr>
      <t>14</t>
    </r>
    <r>
      <rPr>
        <b/>
        <sz val="9"/>
        <rFont val="Times New Roman"/>
        <family val="1"/>
      </rPr>
      <t>C (‰)</t>
    </r>
  </si>
  <si>
    <r>
      <rPr>
        <b/>
        <vertAlign val="superscript"/>
        <sz val="9"/>
        <rFont val="Times New Roman"/>
        <family val="1"/>
      </rPr>
      <t>14</t>
    </r>
    <r>
      <rPr>
        <b/>
        <sz val="9"/>
        <rFont val="Times New Roman"/>
        <family val="1"/>
      </rPr>
      <t>C-Known age (yrs)</t>
    </r>
  </si>
  <si>
    <r>
      <t>D</t>
    </r>
    <r>
      <rPr>
        <b/>
        <vertAlign val="superscript"/>
        <sz val="9"/>
        <rFont val="Times New Roman"/>
        <family val="1"/>
      </rPr>
      <t>14</t>
    </r>
    <r>
      <rPr>
        <b/>
        <sz val="9"/>
        <rFont val="Times New Roman"/>
        <family val="1"/>
      </rPr>
      <t xml:space="preserve">C </t>
    </r>
  </si>
  <si>
    <r>
      <rPr>
        <b/>
        <vertAlign val="superscript"/>
        <sz val="9"/>
        <rFont val="Times New Roman"/>
        <family val="1"/>
      </rPr>
      <t>14</t>
    </r>
    <r>
      <rPr>
        <b/>
        <sz val="9"/>
        <rFont val="Times New Roman"/>
        <family val="1"/>
      </rPr>
      <t>C-Known age</t>
    </r>
  </si>
  <si>
    <r>
      <t xml:space="preserve">Table S3.  Comparison of </t>
    </r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C data from different tissue types collected at death from two elephants. </t>
    </r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C values from treated and untreated apatite and collagen from both individuals show no significant difference between tissues or treatments.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</si>
</sst>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"/>
    <numFmt numFmtId="167" formatCode="0.0%"/>
  </numFmts>
  <fonts count="35" x14ac:knownFonts="1">
    <font>
      <sz val="10"/>
      <name val="Verdana"/>
    </font>
    <font>
      <b/>
      <sz val="9"/>
      <name val="Times New Roman"/>
      <family val="1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0"/>
      <name val="Verdana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9"/>
      <color indexed="0"/>
      <name val="Arial"/>
      <family val="2"/>
    </font>
    <font>
      <vertAlign val="superscript"/>
      <sz val="9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sz val="10"/>
      <name val="Symbol"/>
      <charset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205"/>
      <name val="Times New Roman"/>
      <family val="1"/>
    </font>
    <font>
      <sz val="10"/>
      <color indexed="206"/>
      <name val="Times New Roman"/>
      <family val="1"/>
    </font>
    <font>
      <sz val="10"/>
      <color indexed="207"/>
      <name val="Times New Roman"/>
      <family val="1"/>
    </font>
    <font>
      <sz val="10"/>
      <name val="Verdana"/>
      <family val="2"/>
    </font>
    <font>
      <b/>
      <vertAlign val="superscript"/>
      <sz val="9"/>
      <name val="Times New Roman"/>
      <family val="1"/>
    </font>
    <font>
      <b/>
      <sz val="9"/>
      <name val="Symbol"/>
      <charset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Verdana"/>
      <family val="2"/>
    </font>
    <font>
      <sz val="9"/>
      <name val="Calibri"/>
      <family val="2"/>
    </font>
    <font>
      <sz val="8"/>
      <name val="Verdana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6">
    <xf numFmtId="0" fontId="0" fillId="0" borderId="0" xfId="0"/>
    <xf numFmtId="164" fontId="2" fillId="0" borderId="0" xfId="0" applyNumberFormat="1" applyFont="1" applyAlignment="1"/>
    <xf numFmtId="0" fontId="8" fillId="0" borderId="0" xfId="0" applyFont="1" applyFill="1" applyAlignment="1"/>
    <xf numFmtId="0" fontId="2" fillId="0" borderId="0" xfId="0" quotePrefix="1" applyFont="1" applyAlignment="1"/>
    <xf numFmtId="164" fontId="2" fillId="0" borderId="0" xfId="0" applyNumberFormat="1" applyFont="1" applyFill="1" applyAlignment="1"/>
    <xf numFmtId="0" fontId="2" fillId="0" borderId="0" xfId="0" quotePrefix="1" applyFont="1" applyFill="1" applyAlignment="1"/>
    <xf numFmtId="166" fontId="2" fillId="0" borderId="0" xfId="0" applyNumberFormat="1" applyFont="1" applyFill="1" applyAlignment="1"/>
    <xf numFmtId="14" fontId="2" fillId="0" borderId="0" xfId="0" applyNumberFormat="1" applyFont="1" applyFill="1" applyAlignment="1"/>
    <xf numFmtId="0" fontId="2" fillId="0" borderId="0" xfId="0" applyFont="1" applyFill="1" applyAlignment="1"/>
    <xf numFmtId="166" fontId="2" fillId="0" borderId="0" xfId="0" applyNumberFormat="1" applyFont="1" applyAlignment="1"/>
    <xf numFmtId="14" fontId="2" fillId="0" borderId="0" xfId="0" applyNumberFormat="1" applyFont="1" applyAlignment="1"/>
    <xf numFmtId="0" fontId="7" fillId="0" borderId="0" xfId="0" applyFont="1" applyAlignment="1"/>
    <xf numFmtId="164" fontId="8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quotePrefix="1" applyNumberFormat="1" applyFont="1" applyFill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0" fontId="12" fillId="0" borderId="8" xfId="0" applyFont="1" applyBorder="1"/>
    <xf numFmtId="2" fontId="12" fillId="0" borderId="0" xfId="0" applyNumberFormat="1" applyFont="1"/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14" fillId="0" borderId="0" xfId="0" applyFont="1"/>
    <xf numFmtId="166" fontId="12" fillId="0" borderId="0" xfId="0" applyNumberFormat="1" applyFont="1"/>
    <xf numFmtId="0" fontId="0" fillId="0" borderId="0" xfId="0" applyFont="1"/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15" fontId="0" fillId="0" borderId="0" xfId="0" applyNumberFormat="1"/>
    <xf numFmtId="167" fontId="12" fillId="0" borderId="0" xfId="1" applyNumberFormat="1" applyFont="1"/>
    <xf numFmtId="166" fontId="12" fillId="0" borderId="0" xfId="1" applyNumberFormat="1" applyFont="1"/>
    <xf numFmtId="0" fontId="15" fillId="2" borderId="3" xfId="0" applyFont="1" applyFill="1" applyBorder="1"/>
    <xf numFmtId="0" fontId="15" fillId="2" borderId="5" xfId="0" applyFont="1" applyFill="1" applyBorder="1"/>
    <xf numFmtId="0" fontId="12" fillId="0" borderId="6" xfId="0" applyFont="1" applyBorder="1"/>
    <xf numFmtId="0" fontId="12" fillId="0" borderId="7" xfId="0" applyFont="1" applyBorder="1"/>
    <xf numFmtId="0" fontId="12" fillId="0" borderId="9" xfId="0" applyFont="1" applyBorder="1"/>
    <xf numFmtId="0" fontId="12" fillId="0" borderId="0" xfId="0" applyFont="1" applyAlignment="1"/>
    <xf numFmtId="2" fontId="12" fillId="0" borderId="0" xfId="0" applyNumberFormat="1" applyFont="1" applyAlignment="1"/>
    <xf numFmtId="166" fontId="12" fillId="0" borderId="0" xfId="0" applyNumberFormat="1" applyFont="1" applyAlignment="1"/>
    <xf numFmtId="0" fontId="12" fillId="0" borderId="0" xfId="0" quotePrefix="1" applyFont="1" applyAlignment="1">
      <alignment horizontal="left"/>
    </xf>
    <xf numFmtId="0" fontId="1" fillId="0" borderId="4" xfId="4" applyFont="1" applyBorder="1" applyAlignment="1">
      <alignment horizontal="left" wrapText="1"/>
    </xf>
    <xf numFmtId="0" fontId="1" fillId="0" borderId="4" xfId="4" applyFont="1" applyBorder="1" applyAlignment="1">
      <alignment horizontal="center" wrapText="1"/>
    </xf>
    <xf numFmtId="0" fontId="24" fillId="0" borderId="4" xfId="4" applyFont="1" applyBorder="1" applyAlignment="1">
      <alignment horizontal="center" wrapText="1"/>
    </xf>
    <xf numFmtId="166" fontId="1" fillId="0" borderId="4" xfId="4" applyNumberFormat="1" applyFont="1" applyBorder="1" applyAlignment="1">
      <alignment horizontal="center" wrapText="1"/>
    </xf>
    <xf numFmtId="0" fontId="2" fillId="0" borderId="0" xfId="4" applyFont="1" applyAlignment="1">
      <alignment wrapText="1"/>
    </xf>
    <xf numFmtId="0" fontId="25" fillId="0" borderId="0" xfId="4" applyFont="1" applyFill="1" applyAlignment="1">
      <alignment horizontal="left"/>
    </xf>
    <xf numFmtId="0" fontId="6" fillId="0" borderId="0" xfId="4" applyFont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6" fontId="6" fillId="0" borderId="0" xfId="4" applyNumberFormat="1" applyFont="1" applyFill="1" applyAlignment="1">
      <alignment horizontal="right"/>
    </xf>
    <xf numFmtId="2" fontId="6" fillId="0" borderId="0" xfId="4" quotePrefix="1" applyNumberFormat="1" applyFont="1" applyFill="1" applyAlignment="1">
      <alignment horizontal="center"/>
    </xf>
    <xf numFmtId="2" fontId="6" fillId="0" borderId="0" xfId="4" applyNumberFormat="1" applyFont="1" applyFill="1" applyAlignment="1">
      <alignment horizontal="right"/>
    </xf>
    <xf numFmtId="0" fontId="2" fillId="0" borderId="0" xfId="4" applyFont="1"/>
    <xf numFmtId="0" fontId="6" fillId="0" borderId="0" xfId="4" applyFont="1" applyFill="1" applyAlignment="1">
      <alignment horizontal="right"/>
    </xf>
    <xf numFmtId="0" fontId="25" fillId="0" borderId="2" xfId="4" applyFont="1" applyFill="1" applyBorder="1" applyAlignment="1">
      <alignment horizontal="left"/>
    </xf>
    <xf numFmtId="0" fontId="6" fillId="0" borderId="2" xfId="4" applyFont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165" fontId="6" fillId="0" borderId="2" xfId="4" applyNumberFormat="1" applyFont="1" applyFill="1" applyBorder="1" applyAlignment="1">
      <alignment horizontal="center"/>
    </xf>
    <xf numFmtId="166" fontId="6" fillId="0" borderId="2" xfId="4" applyNumberFormat="1" applyFont="1" applyFill="1" applyBorder="1" applyAlignment="1">
      <alignment horizontal="right"/>
    </xf>
    <xf numFmtId="2" fontId="6" fillId="0" borderId="2" xfId="4" applyNumberFormat="1" applyFont="1" applyFill="1" applyBorder="1" applyAlignment="1">
      <alignment horizontal="right"/>
    </xf>
    <xf numFmtId="0" fontId="6" fillId="0" borderId="2" xfId="4" applyFont="1" applyFill="1" applyBorder="1" applyAlignment="1">
      <alignment horizontal="right"/>
    </xf>
    <xf numFmtId="0" fontId="8" fillId="0" borderId="0" xfId="4" applyFont="1" applyAlignment="1">
      <alignment horizontal="left"/>
    </xf>
    <xf numFmtId="165" fontId="26" fillId="0" borderId="0" xfId="4" applyNumberFormat="1" applyFont="1" applyAlignment="1">
      <alignment horizontal="center"/>
    </xf>
    <xf numFmtId="0" fontId="2" fillId="0" borderId="0" xfId="4" applyFont="1" applyFill="1"/>
    <xf numFmtId="0" fontId="6" fillId="0" borderId="0" xfId="4" applyFont="1" applyAlignment="1">
      <alignment horizontal="left"/>
    </xf>
    <xf numFmtId="0" fontId="6" fillId="0" borderId="0" xfId="4" applyFont="1" applyFill="1" applyAlignment="1">
      <alignment horizontal="left"/>
    </xf>
    <xf numFmtId="0" fontId="1" fillId="0" borderId="1" xfId="4" applyFont="1" applyBorder="1" applyAlignment="1">
      <alignment horizontal="center" wrapText="1"/>
    </xf>
    <xf numFmtId="0" fontId="24" fillId="0" borderId="1" xfId="4" applyFont="1" applyBorder="1" applyAlignment="1">
      <alignment horizontal="center" wrapText="1"/>
    </xf>
    <xf numFmtId="0" fontId="2" fillId="0" borderId="0" xfId="4" applyFont="1" applyAlignment="1"/>
    <xf numFmtId="0" fontId="2" fillId="0" borderId="0" xfId="4" quotePrefix="1" applyNumberFormat="1" applyFont="1" applyAlignment="1"/>
    <xf numFmtId="165" fontId="6" fillId="0" borderId="0" xfId="4" applyNumberFormat="1" applyFont="1" applyFill="1" applyAlignment="1">
      <alignment horizontal="right"/>
    </xf>
    <xf numFmtId="2" fontId="6" fillId="0" borderId="0" xfId="4" applyNumberFormat="1" applyFont="1" applyFill="1" applyAlignment="1">
      <alignment horizontal="center"/>
    </xf>
    <xf numFmtId="166" fontId="6" fillId="0" borderId="0" xfId="4" applyNumberFormat="1" applyFont="1"/>
    <xf numFmtId="166" fontId="6" fillId="0" borderId="0" xfId="4" applyNumberFormat="1" applyFont="1" applyFill="1"/>
    <xf numFmtId="166" fontId="6" fillId="0" borderId="0" xfId="4" applyNumberFormat="1" applyFont="1" applyFill="1" applyAlignment="1">
      <alignment horizontal="center"/>
    </xf>
    <xf numFmtId="166" fontId="6" fillId="0" borderId="0" xfId="4" quotePrefix="1" applyNumberFormat="1" applyFont="1" applyFill="1" applyAlignment="1">
      <alignment horizontal="center"/>
    </xf>
    <xf numFmtId="0" fontId="25" fillId="0" borderId="0" xfId="4" applyFont="1" applyAlignment="1">
      <alignment horizontal="left"/>
    </xf>
    <xf numFmtId="165" fontId="6" fillId="0" borderId="0" xfId="4" applyNumberFormat="1" applyFont="1" applyAlignment="1">
      <alignment horizontal="right"/>
    </xf>
    <xf numFmtId="166" fontId="6" fillId="0" borderId="0" xfId="4" applyNumberFormat="1" applyFont="1" applyAlignment="1">
      <alignment horizontal="right"/>
    </xf>
    <xf numFmtId="2" fontId="6" fillId="0" borderId="0" xfId="4" applyNumberFormat="1" applyFont="1" applyAlignment="1">
      <alignment horizontal="right"/>
    </xf>
    <xf numFmtId="2" fontId="6" fillId="0" borderId="0" xfId="4" applyNumberFormat="1" applyFont="1" applyAlignment="1">
      <alignment horizontal="center"/>
    </xf>
    <xf numFmtId="0" fontId="6" fillId="0" borderId="0" xfId="4" applyFont="1" applyAlignment="1">
      <alignment horizontal="right"/>
    </xf>
    <xf numFmtId="0" fontId="6" fillId="0" borderId="2" xfId="4" applyFont="1" applyFill="1" applyBorder="1" applyAlignment="1">
      <alignment horizontal="left"/>
    </xf>
    <xf numFmtId="165" fontId="6" fillId="0" borderId="2" xfId="4" applyNumberFormat="1" applyFont="1" applyFill="1" applyBorder="1" applyAlignment="1">
      <alignment horizontal="right"/>
    </xf>
    <xf numFmtId="2" fontId="6" fillId="0" borderId="2" xfId="4" applyNumberFormat="1" applyFont="1" applyFill="1" applyBorder="1" applyAlignment="1">
      <alignment horizontal="center"/>
    </xf>
    <xf numFmtId="166" fontId="6" fillId="0" borderId="2" xfId="4" quotePrefix="1" applyNumberFormat="1" applyFont="1" applyFill="1" applyBorder="1" applyAlignment="1">
      <alignment horizontal="center"/>
    </xf>
    <xf numFmtId="166" fontId="6" fillId="0" borderId="2" xfId="4" applyNumberFormat="1" applyFont="1" applyFill="1" applyBorder="1"/>
    <xf numFmtId="165" fontId="6" fillId="0" borderId="0" xfId="4" applyNumberFormat="1" applyFont="1"/>
    <xf numFmtId="166" fontId="28" fillId="0" borderId="0" xfId="4" applyNumberFormat="1" applyFont="1" applyAlignment="1">
      <alignment horizontal="left"/>
    </xf>
    <xf numFmtId="0" fontId="2" fillId="0" borderId="0" xfId="0" applyFont="1" applyAlignment="1">
      <alignment vertical="top" wrapText="1"/>
    </xf>
    <xf numFmtId="0" fontId="30" fillId="0" borderId="0" xfId="0" applyFont="1" applyAlignment="1">
      <alignment horizontal="left"/>
    </xf>
    <xf numFmtId="0" fontId="12" fillId="0" borderId="2" xfId="0" applyFont="1" applyBorder="1"/>
    <xf numFmtId="0" fontId="13" fillId="0" borderId="0" xfId="0" applyFont="1" applyBorder="1" applyAlignment="1">
      <alignment horizontal="center"/>
    </xf>
    <xf numFmtId="166" fontId="12" fillId="0" borderId="0" xfId="0" applyNumberFormat="1" applyFont="1" applyBorder="1"/>
    <xf numFmtId="1" fontId="13" fillId="0" borderId="0" xfId="0" applyNumberFormat="1" applyFont="1" applyFill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quotePrefix="1" applyFont="1" applyFill="1" applyAlignment="1"/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0" fillId="0" borderId="2" xfId="4" applyFont="1" applyBorder="1" applyAlignment="1">
      <alignment wrapText="1"/>
    </xf>
    <xf numFmtId="0" fontId="27" fillId="0" borderId="2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0" xfId="0" applyFont="1" applyBorder="1" applyAlignment="1">
      <alignment wrapText="1"/>
    </xf>
  </cellXfs>
  <cellStyles count="9">
    <cellStyle name="Followed Hyperlink" xfId="3" builtinId="9" hidden="1"/>
    <cellStyle name="Followed Hyperlink" xfId="6" builtinId="9" hidden="1"/>
    <cellStyle name="Followed Hyperlink" xfId="8" builtinId="9" hidden="1"/>
    <cellStyle name="Hyperlink" xfId="2" builtinId="8" hidden="1"/>
    <cellStyle name="Hyperlink" xfId="5" builtinId="8" hidden="1"/>
    <cellStyle name="Hyperlink" xfId="7" builtinId="8" hidden="1"/>
    <cellStyle name="Normal" xfId="0" builtinId="0"/>
    <cellStyle name="Normal 2" xfId="4" xr:uid="{00000000-0005-0000-0000-000007000000}"/>
    <cellStyle name="Percent 2" xfId="1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f/Research/Cosmogenic%2014C/In%20Situ%2014C%20Data%20modifi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Data"/>
      <sheetName val="Sample Data"/>
      <sheetName val="Extraction"/>
      <sheetName val="14C Results"/>
      <sheetName val="d13C Results"/>
      <sheetName val="Corrections"/>
      <sheetName val="14C Blanks"/>
      <sheetName val="Dilution Gas"/>
      <sheetName val="OX-1 d13C"/>
      <sheetName val="Constants"/>
      <sheetName val="Shielding Factors"/>
      <sheetName val="Known Vol Comb Line"/>
      <sheetName val="Known Vol Split 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5"/>
  <sheetViews>
    <sheetView zoomScale="125" workbookViewId="0">
      <selection activeCell="A10" sqref="A10"/>
    </sheetView>
  </sheetViews>
  <sheetFormatPr baseColWidth="10" defaultColWidth="10.6640625" defaultRowHeight="12" x14ac:dyDescent="0.15"/>
  <cols>
    <col min="1" max="1" width="12.5" style="33" customWidth="1"/>
    <col min="2" max="2" width="8" style="33" customWidth="1"/>
    <col min="3" max="3" width="11.5" style="33" customWidth="1"/>
    <col min="4" max="4" width="8.6640625" style="33" customWidth="1"/>
    <col min="5" max="5" width="6.5" style="33" customWidth="1"/>
    <col min="6" max="6" width="15" style="33" customWidth="1"/>
    <col min="7" max="8" width="5.6640625" style="136" customWidth="1"/>
    <col min="9" max="9" width="10.33203125" style="8" customWidth="1"/>
    <col min="10" max="10" width="8.1640625" style="8" customWidth="1"/>
    <col min="11" max="11" width="10" style="8" customWidth="1"/>
    <col min="12" max="13" width="14" style="8" customWidth="1"/>
    <col min="14" max="14" width="10.6640625" style="33"/>
    <col min="15" max="15" width="13.33203125" style="33" customWidth="1"/>
    <col min="16" max="16" width="13.83203125" style="33" customWidth="1"/>
    <col min="17" max="17" width="7.1640625" style="33" customWidth="1"/>
    <col min="18" max="18" width="7.5" style="33" customWidth="1"/>
    <col min="19" max="19" width="9.83203125" style="33" customWidth="1"/>
    <col min="20" max="20" width="10.6640625" style="33"/>
    <col min="21" max="21" width="8" style="33" customWidth="1"/>
    <col min="22" max="22" width="5.83203125" style="33" customWidth="1"/>
    <col min="23" max="23" width="9.83203125" style="33" customWidth="1"/>
    <col min="24" max="26" width="10.6640625" style="33"/>
    <col min="27" max="27" width="26.5" style="33" customWidth="1"/>
    <col min="28" max="16384" width="10.6640625" style="33"/>
  </cols>
  <sheetData>
    <row r="1" spans="1:33" ht="13" x14ac:dyDescent="0.15">
      <c r="A1" s="73" t="s">
        <v>43</v>
      </c>
      <c r="G1" s="22"/>
      <c r="H1" s="22"/>
    </row>
    <row r="2" spans="1:33" s="21" customFormat="1" ht="13" thickBot="1" x14ac:dyDescent="0.2">
      <c r="A2" s="15" t="s">
        <v>255</v>
      </c>
      <c r="B2" s="16" t="s">
        <v>256</v>
      </c>
      <c r="C2" s="15" t="s">
        <v>257</v>
      </c>
      <c r="D2" s="15" t="s">
        <v>258</v>
      </c>
      <c r="E2" s="15" t="s">
        <v>259</v>
      </c>
      <c r="F2" s="15" t="s">
        <v>260</v>
      </c>
      <c r="G2" s="135" t="s">
        <v>13</v>
      </c>
      <c r="H2" s="135" t="s">
        <v>14</v>
      </c>
      <c r="I2" s="137" t="s">
        <v>20</v>
      </c>
      <c r="J2" s="137" t="s">
        <v>327</v>
      </c>
      <c r="K2" s="138"/>
      <c r="L2" s="138"/>
      <c r="M2" s="138"/>
      <c r="N2" s="17"/>
      <c r="O2" s="17"/>
      <c r="P2" s="17"/>
      <c r="Q2" s="17"/>
      <c r="R2" s="17"/>
      <c r="S2" s="17"/>
      <c r="T2" s="17"/>
      <c r="U2" s="18"/>
      <c r="V2" s="19"/>
      <c r="W2" s="20"/>
    </row>
    <row r="3" spans="1:33" x14ac:dyDescent="0.15">
      <c r="A3" s="14" t="s">
        <v>261</v>
      </c>
      <c r="B3" s="22" t="s">
        <v>262</v>
      </c>
      <c r="C3" s="13" t="s">
        <v>263</v>
      </c>
      <c r="D3" s="23" t="s">
        <v>264</v>
      </c>
      <c r="E3" s="24" t="s">
        <v>265</v>
      </c>
      <c r="F3" s="23" t="s">
        <v>266</v>
      </c>
      <c r="G3" s="136">
        <v>-1</v>
      </c>
      <c r="H3" s="136">
        <v>40</v>
      </c>
      <c r="I3" s="24" t="s">
        <v>16</v>
      </c>
      <c r="J3" s="24" t="s">
        <v>328</v>
      </c>
      <c r="K3" s="14"/>
      <c r="L3" s="24"/>
      <c r="M3" s="24"/>
      <c r="U3" s="12"/>
      <c r="V3" s="25"/>
      <c r="W3" s="26"/>
    </row>
    <row r="4" spans="1:33" x14ac:dyDescent="0.15">
      <c r="A4" s="14" t="s">
        <v>267</v>
      </c>
      <c r="B4" s="22" t="s">
        <v>268</v>
      </c>
      <c r="C4" s="11" t="s">
        <v>269</v>
      </c>
      <c r="D4" s="23" t="s">
        <v>270</v>
      </c>
      <c r="E4" s="24" t="s">
        <v>265</v>
      </c>
      <c r="F4" s="23" t="s">
        <v>271</v>
      </c>
      <c r="G4" s="136">
        <v>2</v>
      </c>
      <c r="H4" s="136">
        <v>36</v>
      </c>
      <c r="I4" s="24" t="s">
        <v>2</v>
      </c>
      <c r="J4" s="24" t="s">
        <v>301</v>
      </c>
      <c r="K4" s="14"/>
      <c r="L4" s="24"/>
      <c r="M4" s="24"/>
      <c r="U4" s="12"/>
      <c r="V4" s="25"/>
      <c r="W4" s="26"/>
      <c r="AE4" s="10"/>
      <c r="AF4" s="9"/>
      <c r="AG4" s="9"/>
    </row>
    <row r="5" spans="1:33" x14ac:dyDescent="0.15">
      <c r="A5" s="14" t="s">
        <v>272</v>
      </c>
      <c r="B5" s="22">
        <v>1932</v>
      </c>
      <c r="C5" s="11" t="s">
        <v>8</v>
      </c>
      <c r="D5" s="23" t="s">
        <v>270</v>
      </c>
      <c r="E5" s="24" t="s">
        <v>265</v>
      </c>
      <c r="F5" s="23" t="s">
        <v>273</v>
      </c>
      <c r="G5" s="136">
        <f>-0.3</f>
        <v>-0.3</v>
      </c>
      <c r="H5" s="136">
        <v>36.4</v>
      </c>
      <c r="I5" s="24" t="s">
        <v>17</v>
      </c>
      <c r="J5" s="24" t="s">
        <v>301</v>
      </c>
      <c r="K5" s="14"/>
      <c r="L5" s="24"/>
      <c r="M5" s="24"/>
      <c r="U5" s="12"/>
      <c r="V5" s="25"/>
      <c r="W5" s="26"/>
      <c r="AE5" s="10"/>
      <c r="AF5" s="9"/>
      <c r="AG5" s="9"/>
    </row>
    <row r="6" spans="1:33" x14ac:dyDescent="0.15">
      <c r="A6" s="14" t="s">
        <v>274</v>
      </c>
      <c r="B6" s="22" t="s">
        <v>275</v>
      </c>
      <c r="C6" s="11" t="s">
        <v>276</v>
      </c>
      <c r="D6" s="23" t="s">
        <v>270</v>
      </c>
      <c r="E6" s="24" t="s">
        <v>265</v>
      </c>
      <c r="F6" s="23" t="s">
        <v>277</v>
      </c>
      <c r="G6" s="136">
        <v>-2.7</v>
      </c>
      <c r="H6" s="136">
        <v>27.3</v>
      </c>
      <c r="I6" s="24" t="s">
        <v>19</v>
      </c>
      <c r="J6" s="24" t="s">
        <v>301</v>
      </c>
      <c r="K6" s="14"/>
      <c r="L6" s="24"/>
      <c r="M6" s="24"/>
      <c r="U6" s="12"/>
      <c r="V6" s="25"/>
      <c r="W6" s="26"/>
      <c r="AD6" s="8"/>
      <c r="AE6" s="7"/>
      <c r="AF6" s="6"/>
      <c r="AG6" s="6"/>
    </row>
    <row r="7" spans="1:33" x14ac:dyDescent="0.15">
      <c r="A7" s="14" t="s">
        <v>278</v>
      </c>
      <c r="B7" s="22" t="s">
        <v>279</v>
      </c>
      <c r="C7" s="11" t="s">
        <v>280</v>
      </c>
      <c r="D7" s="23" t="s">
        <v>270</v>
      </c>
      <c r="E7" s="24" t="s">
        <v>265</v>
      </c>
      <c r="F7" s="23" t="s">
        <v>12</v>
      </c>
      <c r="G7" s="136">
        <f>-1-53/60</f>
        <v>-1.8833333333333333</v>
      </c>
      <c r="H7" s="136">
        <f>28+27/60</f>
        <v>28.45</v>
      </c>
      <c r="I7" s="24" t="s">
        <v>19</v>
      </c>
      <c r="J7" s="24" t="s">
        <v>301</v>
      </c>
      <c r="K7" s="14"/>
      <c r="L7" s="24"/>
      <c r="M7" s="24"/>
      <c r="U7" s="12"/>
      <c r="V7" s="25"/>
      <c r="W7" s="26"/>
      <c r="AE7" s="10"/>
      <c r="AF7" s="9"/>
      <c r="AG7" s="9"/>
    </row>
    <row r="8" spans="1:33" x14ac:dyDescent="0.15">
      <c r="A8" s="14" t="s">
        <v>302</v>
      </c>
      <c r="B8" s="22" t="s">
        <v>303</v>
      </c>
      <c r="C8" s="13" t="s">
        <v>304</v>
      </c>
      <c r="D8" s="23" t="s">
        <v>270</v>
      </c>
      <c r="E8" s="24" t="s">
        <v>265</v>
      </c>
      <c r="F8" s="23" t="s">
        <v>305</v>
      </c>
      <c r="G8" s="136">
        <v>-2.2000000000000002</v>
      </c>
      <c r="H8" s="136">
        <v>28.6</v>
      </c>
      <c r="I8" s="24" t="s">
        <v>19</v>
      </c>
      <c r="J8" s="24" t="s">
        <v>301</v>
      </c>
      <c r="K8" s="14"/>
      <c r="L8" s="24"/>
      <c r="M8" s="24"/>
      <c r="U8" s="12"/>
      <c r="V8" s="25"/>
      <c r="W8" s="26"/>
      <c r="AD8" s="8"/>
      <c r="AE8" s="10"/>
      <c r="AF8" s="9"/>
      <c r="AG8" s="9"/>
    </row>
    <row r="9" spans="1:33" x14ac:dyDescent="0.15">
      <c r="A9" s="14" t="s">
        <v>282</v>
      </c>
      <c r="B9" s="22" t="s">
        <v>283</v>
      </c>
      <c r="C9" s="11" t="s">
        <v>284</v>
      </c>
      <c r="D9" s="23" t="s">
        <v>270</v>
      </c>
      <c r="E9" s="24" t="s">
        <v>265</v>
      </c>
      <c r="F9" s="23" t="s">
        <v>12</v>
      </c>
      <c r="G9" s="136">
        <f>-1-53/60</f>
        <v>-1.8833333333333333</v>
      </c>
      <c r="H9" s="136">
        <f>28+27/60</f>
        <v>28.45</v>
      </c>
      <c r="I9" s="24" t="s">
        <v>19</v>
      </c>
      <c r="J9" s="24" t="s">
        <v>301</v>
      </c>
      <c r="K9" s="14"/>
      <c r="L9" s="24"/>
      <c r="M9" s="24"/>
      <c r="U9" s="12"/>
      <c r="V9" s="25"/>
      <c r="W9" s="26"/>
    </row>
    <row r="10" spans="1:33" x14ac:dyDescent="0.15">
      <c r="A10" s="14" t="s">
        <v>285</v>
      </c>
      <c r="B10" s="22">
        <v>1962</v>
      </c>
      <c r="C10" s="11" t="s">
        <v>286</v>
      </c>
      <c r="D10" s="23" t="s">
        <v>270</v>
      </c>
      <c r="E10" s="24" t="s">
        <v>265</v>
      </c>
      <c r="F10" s="23" t="s">
        <v>287</v>
      </c>
      <c r="G10" s="136">
        <v>-2.5</v>
      </c>
      <c r="H10" s="136">
        <v>29.2</v>
      </c>
      <c r="I10" s="24" t="s">
        <v>19</v>
      </c>
      <c r="J10" s="24" t="s">
        <v>301</v>
      </c>
      <c r="K10" s="14"/>
      <c r="L10" s="24"/>
      <c r="M10" s="24"/>
      <c r="U10" s="12"/>
      <c r="V10" s="25"/>
      <c r="W10" s="26"/>
      <c r="AE10" s="10"/>
      <c r="AF10" s="9"/>
      <c r="AG10" s="9"/>
    </row>
    <row r="11" spans="1:33" x14ac:dyDescent="0.15">
      <c r="A11" s="14" t="s">
        <v>288</v>
      </c>
      <c r="B11" s="22" t="s">
        <v>289</v>
      </c>
      <c r="C11" s="11" t="s">
        <v>286</v>
      </c>
      <c r="D11" s="23" t="s">
        <v>270</v>
      </c>
      <c r="E11" s="24" t="s">
        <v>265</v>
      </c>
      <c r="F11" s="23" t="s">
        <v>290</v>
      </c>
      <c r="G11" s="136">
        <v>-2.6</v>
      </c>
      <c r="H11" s="136">
        <v>29.7</v>
      </c>
      <c r="I11" s="24" t="s">
        <v>19</v>
      </c>
      <c r="J11" s="24" t="s">
        <v>301</v>
      </c>
      <c r="K11" s="14"/>
      <c r="L11" s="24"/>
      <c r="M11" s="24"/>
      <c r="U11" s="12"/>
      <c r="V11" s="25"/>
      <c r="W11" s="26"/>
    </row>
    <row r="12" spans="1:33" x14ac:dyDescent="0.15">
      <c r="A12" s="14" t="s">
        <v>291</v>
      </c>
      <c r="B12" s="22" t="s">
        <v>292</v>
      </c>
      <c r="C12" s="11" t="s">
        <v>286</v>
      </c>
      <c r="D12" s="23" t="s">
        <v>270</v>
      </c>
      <c r="E12" s="24" t="s">
        <v>265</v>
      </c>
      <c r="F12" s="23" t="s">
        <v>293</v>
      </c>
      <c r="G12" s="136">
        <v>-1.6</v>
      </c>
      <c r="H12" s="136">
        <v>28.1</v>
      </c>
      <c r="I12" s="24" t="s">
        <v>19</v>
      </c>
      <c r="J12" s="24" t="s">
        <v>301</v>
      </c>
      <c r="K12" s="14"/>
      <c r="L12" s="24"/>
      <c r="M12" s="24"/>
      <c r="U12" s="12"/>
      <c r="V12" s="25"/>
      <c r="W12" s="26"/>
      <c r="AE12" s="10"/>
      <c r="AF12" s="9"/>
      <c r="AG12" s="9"/>
    </row>
    <row r="13" spans="1:33" x14ac:dyDescent="0.15">
      <c r="A13" s="14" t="s">
        <v>294</v>
      </c>
      <c r="B13" s="22" t="s">
        <v>295</v>
      </c>
      <c r="C13" s="13" t="s">
        <v>296</v>
      </c>
      <c r="D13" s="23" t="s">
        <v>270</v>
      </c>
      <c r="E13" s="24" t="s">
        <v>265</v>
      </c>
      <c r="F13" s="23" t="s">
        <v>297</v>
      </c>
      <c r="G13" s="136">
        <v>-1.5</v>
      </c>
      <c r="H13" s="136">
        <v>28.3</v>
      </c>
      <c r="I13" s="24" t="s">
        <v>19</v>
      </c>
      <c r="J13" s="24" t="s">
        <v>301</v>
      </c>
      <c r="K13" s="14"/>
      <c r="L13" s="24"/>
      <c r="M13" s="24"/>
      <c r="U13" s="12"/>
      <c r="V13" s="25"/>
      <c r="W13" s="26"/>
      <c r="AE13" s="10"/>
      <c r="AF13" s="9"/>
      <c r="AG13" s="9"/>
    </row>
    <row r="14" spans="1:33" x14ac:dyDescent="0.15">
      <c r="A14" s="14" t="s">
        <v>298</v>
      </c>
      <c r="B14" s="22">
        <v>1974</v>
      </c>
      <c r="C14" s="13" t="s">
        <v>299</v>
      </c>
      <c r="D14" s="23" t="s">
        <v>300</v>
      </c>
      <c r="E14" s="24" t="s">
        <v>265</v>
      </c>
      <c r="F14" s="23" t="s">
        <v>15</v>
      </c>
      <c r="G14" s="136">
        <v>4.2</v>
      </c>
      <c r="H14" s="136">
        <v>36.299999999999997</v>
      </c>
      <c r="I14" s="24" t="s">
        <v>18</v>
      </c>
      <c r="J14" s="24" t="s">
        <v>301</v>
      </c>
      <c r="K14" s="14"/>
      <c r="L14" s="24"/>
      <c r="M14" s="24"/>
      <c r="P14" s="23"/>
      <c r="AE14" s="10"/>
      <c r="AF14" s="9"/>
      <c r="AG14" s="9"/>
    </row>
    <row r="15" spans="1:33" x14ac:dyDescent="0.15">
      <c r="A15" s="14" t="s">
        <v>306</v>
      </c>
      <c r="B15" s="22">
        <v>1988</v>
      </c>
      <c r="C15" s="13" t="s">
        <v>307</v>
      </c>
      <c r="D15" s="23" t="s">
        <v>270</v>
      </c>
      <c r="E15" s="24" t="s">
        <v>265</v>
      </c>
      <c r="F15" s="23" t="s">
        <v>308</v>
      </c>
      <c r="G15" s="136">
        <v>-1.65</v>
      </c>
      <c r="H15" s="136">
        <v>36.799999999999997</v>
      </c>
      <c r="I15" s="24" t="s">
        <v>3</v>
      </c>
      <c r="J15" s="24" t="s">
        <v>301</v>
      </c>
      <c r="K15" s="139"/>
      <c r="L15" s="24"/>
      <c r="M15" s="24"/>
      <c r="U15" s="12"/>
      <c r="V15" s="25"/>
      <c r="W15" s="26"/>
      <c r="AE15" s="10"/>
      <c r="AF15" s="9"/>
      <c r="AG15" s="9"/>
    </row>
    <row r="16" spans="1:33" x14ac:dyDescent="0.15">
      <c r="A16" s="14" t="s">
        <v>309</v>
      </c>
      <c r="B16" s="22" t="s">
        <v>310</v>
      </c>
      <c r="C16" s="13" t="s">
        <v>311</v>
      </c>
      <c r="D16" s="23" t="s">
        <v>264</v>
      </c>
      <c r="E16" s="24" t="s">
        <v>265</v>
      </c>
      <c r="F16" s="23" t="s">
        <v>312</v>
      </c>
      <c r="G16" s="136">
        <v>-3</v>
      </c>
      <c r="H16" s="136">
        <v>38.5</v>
      </c>
      <c r="I16" s="24" t="s">
        <v>18</v>
      </c>
      <c r="J16" s="24" t="s">
        <v>301</v>
      </c>
      <c r="K16" s="139"/>
      <c r="L16" s="24"/>
      <c r="M16" s="24"/>
    </row>
    <row r="17" spans="1:38" x14ac:dyDescent="0.15">
      <c r="A17" s="14" t="s">
        <v>319</v>
      </c>
      <c r="B17" s="22" t="s">
        <v>320</v>
      </c>
      <c r="C17" s="13" t="s">
        <v>315</v>
      </c>
      <c r="D17" s="23" t="s">
        <v>264</v>
      </c>
      <c r="E17" s="24" t="s">
        <v>265</v>
      </c>
      <c r="F17" s="23" t="s">
        <v>312</v>
      </c>
      <c r="G17" s="136">
        <v>-3</v>
      </c>
      <c r="H17" s="136">
        <v>38.5</v>
      </c>
      <c r="I17" s="24" t="s">
        <v>18</v>
      </c>
      <c r="J17" s="24" t="s">
        <v>301</v>
      </c>
      <c r="K17" s="139"/>
      <c r="L17" s="24"/>
      <c r="M17" s="24"/>
      <c r="AI17" s="8"/>
      <c r="AJ17" s="8"/>
      <c r="AK17" s="29"/>
      <c r="AL17" s="5"/>
    </row>
    <row r="18" spans="1:38" x14ac:dyDescent="0.15">
      <c r="A18" s="14" t="s">
        <v>313</v>
      </c>
      <c r="B18" s="22" t="s">
        <v>314</v>
      </c>
      <c r="C18" s="13" t="s">
        <v>315</v>
      </c>
      <c r="D18" s="23" t="s">
        <v>264</v>
      </c>
      <c r="E18" s="24" t="s">
        <v>265</v>
      </c>
      <c r="F18" s="23" t="s">
        <v>316</v>
      </c>
      <c r="G18" s="136">
        <v>0.6</v>
      </c>
      <c r="H18" s="136">
        <v>37.6</v>
      </c>
      <c r="I18" s="24" t="s">
        <v>4</v>
      </c>
      <c r="J18" s="24" t="s">
        <v>301</v>
      </c>
      <c r="K18" s="139"/>
      <c r="L18" s="24"/>
      <c r="M18" s="24"/>
      <c r="U18" s="12"/>
      <c r="V18" s="25"/>
      <c r="W18" s="26"/>
      <c r="AD18" s="27"/>
      <c r="AE18" s="27"/>
      <c r="AF18" s="27"/>
      <c r="AG18" s="28"/>
    </row>
    <row r="19" spans="1:38" x14ac:dyDescent="0.15">
      <c r="A19" s="14" t="s">
        <v>317</v>
      </c>
      <c r="B19" s="22" t="s">
        <v>318</v>
      </c>
      <c r="C19" s="13" t="s">
        <v>315</v>
      </c>
      <c r="D19" s="23" t="s">
        <v>264</v>
      </c>
      <c r="E19" s="24" t="s">
        <v>265</v>
      </c>
      <c r="F19" s="23" t="s">
        <v>316</v>
      </c>
      <c r="G19" s="136">
        <v>0.6</v>
      </c>
      <c r="H19" s="136">
        <v>37.6</v>
      </c>
      <c r="I19" s="24" t="s">
        <v>4</v>
      </c>
      <c r="J19" s="24" t="s">
        <v>301</v>
      </c>
      <c r="K19" s="139"/>
      <c r="L19" s="24"/>
      <c r="M19" s="24"/>
      <c r="U19" s="12"/>
      <c r="V19" s="25"/>
      <c r="W19" s="26"/>
      <c r="AD19" s="27"/>
      <c r="AE19" s="27"/>
      <c r="AF19" s="27"/>
      <c r="AG19" s="28"/>
    </row>
    <row r="20" spans="1:38" ht="6" customHeight="1" x14ac:dyDescent="0.15">
      <c r="A20" s="14"/>
      <c r="B20" s="22"/>
      <c r="C20" s="14"/>
      <c r="D20" s="23"/>
      <c r="E20" s="24"/>
      <c r="F20" s="23"/>
      <c r="I20" s="24"/>
      <c r="J20" s="24"/>
      <c r="K20" s="14"/>
      <c r="L20" s="24"/>
      <c r="M20" s="24"/>
      <c r="AI20" s="8"/>
      <c r="AJ20" s="8"/>
      <c r="AK20" s="29"/>
      <c r="AL20" s="5"/>
    </row>
    <row r="21" spans="1:38" x14ac:dyDescent="0.15">
      <c r="A21" s="14" t="s">
        <v>321</v>
      </c>
      <c r="B21" s="22" t="s">
        <v>318</v>
      </c>
      <c r="C21" s="13" t="s">
        <v>315</v>
      </c>
      <c r="D21" s="23" t="s">
        <v>322</v>
      </c>
      <c r="E21" s="24" t="s">
        <v>323</v>
      </c>
      <c r="F21" s="23" t="s">
        <v>316</v>
      </c>
      <c r="G21" s="136">
        <v>0.6</v>
      </c>
      <c r="H21" s="136">
        <v>37.6</v>
      </c>
      <c r="I21" s="24" t="s">
        <v>7</v>
      </c>
      <c r="J21" s="24" t="s">
        <v>301</v>
      </c>
      <c r="K21" s="139"/>
      <c r="L21" s="24"/>
      <c r="M21" s="24"/>
    </row>
    <row r="22" spans="1:38" x14ac:dyDescent="0.15">
      <c r="A22" s="14" t="s">
        <v>324</v>
      </c>
      <c r="B22" s="22" t="s">
        <v>325</v>
      </c>
      <c r="C22" s="13" t="s">
        <v>315</v>
      </c>
      <c r="D22" s="23" t="s">
        <v>322</v>
      </c>
      <c r="E22" s="24" t="s">
        <v>323</v>
      </c>
      <c r="F22" s="23" t="s">
        <v>326</v>
      </c>
      <c r="G22" s="136">
        <v>40.799999999999997</v>
      </c>
      <c r="H22" s="136">
        <v>-111.8</v>
      </c>
      <c r="I22" s="24" t="s">
        <v>21</v>
      </c>
      <c r="J22" s="24" t="s">
        <v>329</v>
      </c>
      <c r="K22" s="139"/>
      <c r="L22" s="24"/>
      <c r="M22" s="24"/>
      <c r="U22" s="12"/>
      <c r="V22" s="25"/>
      <c r="W22" s="26"/>
      <c r="AD22" s="27"/>
      <c r="AE22" s="27"/>
      <c r="AF22" s="27"/>
      <c r="AG22" s="28"/>
    </row>
    <row r="23" spans="1:38" x14ac:dyDescent="0.15">
      <c r="A23" s="14" t="s">
        <v>163</v>
      </c>
      <c r="B23" s="22" t="s">
        <v>320</v>
      </c>
      <c r="C23" s="13" t="s">
        <v>315</v>
      </c>
      <c r="D23" s="23" t="s">
        <v>322</v>
      </c>
      <c r="E23" s="24" t="s">
        <v>323</v>
      </c>
      <c r="F23" s="23" t="s">
        <v>326</v>
      </c>
      <c r="G23" s="136">
        <v>40.799999999999997</v>
      </c>
      <c r="H23" s="136">
        <v>-111.8</v>
      </c>
      <c r="I23" s="24" t="s">
        <v>21</v>
      </c>
      <c r="J23" s="24" t="s">
        <v>329</v>
      </c>
      <c r="K23" s="139"/>
      <c r="L23" s="24"/>
      <c r="M23" s="24"/>
      <c r="U23" s="4"/>
      <c r="V23" s="8"/>
      <c r="W23" s="8"/>
      <c r="AE23" s="10"/>
      <c r="AF23" s="9"/>
      <c r="AG23" s="9"/>
    </row>
    <row r="24" spans="1:38" s="8" customFormat="1" x14ac:dyDescent="0.15">
      <c r="A24" s="14" t="s">
        <v>164</v>
      </c>
      <c r="B24" s="22" t="s">
        <v>320</v>
      </c>
      <c r="C24" s="13" t="s">
        <v>315</v>
      </c>
      <c r="D24" s="23" t="s">
        <v>322</v>
      </c>
      <c r="E24" s="24" t="s">
        <v>323</v>
      </c>
      <c r="F24" s="23" t="s">
        <v>326</v>
      </c>
      <c r="G24" s="136">
        <v>40.799999999999997</v>
      </c>
      <c r="H24" s="136">
        <v>-111.8</v>
      </c>
      <c r="I24" s="24" t="s">
        <v>21</v>
      </c>
      <c r="J24" s="24" t="s">
        <v>329</v>
      </c>
      <c r="K24" s="139"/>
      <c r="L24" s="24"/>
      <c r="M24" s="24"/>
      <c r="N24" s="33"/>
      <c r="O24" s="33"/>
      <c r="P24" s="33"/>
      <c r="Q24" s="33"/>
      <c r="R24" s="33"/>
      <c r="S24" s="33"/>
      <c r="T24" s="33"/>
      <c r="U24" s="12"/>
      <c r="V24" s="25"/>
      <c r="W24" s="26"/>
      <c r="X24" s="33"/>
      <c r="Y24" s="33"/>
      <c r="Z24" s="33"/>
      <c r="AA24" s="33"/>
      <c r="AB24" s="33"/>
      <c r="AC24" s="33"/>
      <c r="AE24" s="33"/>
      <c r="AF24" s="9"/>
      <c r="AG24" s="9"/>
      <c r="AH24" s="33"/>
      <c r="AI24" s="33"/>
      <c r="AJ24" s="33"/>
      <c r="AK24" s="33"/>
      <c r="AL24" s="33"/>
    </row>
    <row r="25" spans="1:38" x14ac:dyDescent="0.15">
      <c r="A25" s="14" t="s">
        <v>165</v>
      </c>
      <c r="B25" s="22" t="s">
        <v>320</v>
      </c>
      <c r="C25" s="13" t="s">
        <v>315</v>
      </c>
      <c r="D25" s="23" t="s">
        <v>322</v>
      </c>
      <c r="E25" s="24" t="s">
        <v>323</v>
      </c>
      <c r="F25" s="23" t="s">
        <v>326</v>
      </c>
      <c r="G25" s="136">
        <v>40.799999999999997</v>
      </c>
      <c r="H25" s="136">
        <v>-111.8</v>
      </c>
      <c r="I25" s="24" t="s">
        <v>21</v>
      </c>
      <c r="J25" s="24" t="s">
        <v>329</v>
      </c>
      <c r="K25" s="139"/>
      <c r="L25" s="24"/>
      <c r="M25" s="24"/>
      <c r="AI25" s="8"/>
      <c r="AJ25" s="8"/>
      <c r="AK25" s="29"/>
      <c r="AL25" s="8"/>
    </row>
    <row r="26" spans="1:38" s="8" customFormat="1" x14ac:dyDescent="0.15">
      <c r="A26" s="14" t="s">
        <v>166</v>
      </c>
      <c r="B26" s="22" t="s">
        <v>320</v>
      </c>
      <c r="C26" s="13" t="s">
        <v>315</v>
      </c>
      <c r="D26" s="23" t="s">
        <v>322</v>
      </c>
      <c r="E26" s="24" t="s">
        <v>323</v>
      </c>
      <c r="F26" s="23" t="s">
        <v>316</v>
      </c>
      <c r="G26" s="136">
        <v>0.6</v>
      </c>
      <c r="H26" s="136">
        <v>37.6</v>
      </c>
      <c r="I26" s="24" t="s">
        <v>23</v>
      </c>
      <c r="J26" s="24" t="s">
        <v>301</v>
      </c>
      <c r="K26" s="139"/>
      <c r="L26" s="24"/>
      <c r="M26" s="24"/>
      <c r="N26" s="33"/>
      <c r="P26" s="33"/>
      <c r="Q26" s="33"/>
      <c r="R26" s="33"/>
      <c r="S26" s="33"/>
      <c r="T26" s="33"/>
      <c r="U26" s="33"/>
      <c r="V26" s="33"/>
      <c r="W26" s="33"/>
      <c r="AB26" s="33"/>
      <c r="AC26" s="33"/>
      <c r="AD26" s="33"/>
      <c r="AE26" s="33"/>
      <c r="AF26" s="33"/>
      <c r="AG26" s="33"/>
      <c r="AH26" s="33"/>
      <c r="AI26" s="33"/>
      <c r="AJ26" s="33"/>
      <c r="AK26" s="30"/>
      <c r="AL26" s="3"/>
    </row>
    <row r="27" spans="1:38" s="8" customFormat="1" x14ac:dyDescent="0.15">
      <c r="A27" s="14" t="s">
        <v>167</v>
      </c>
      <c r="B27" s="22" t="s">
        <v>320</v>
      </c>
      <c r="C27" s="13" t="s">
        <v>315</v>
      </c>
      <c r="D27" s="23" t="s">
        <v>322</v>
      </c>
      <c r="E27" s="24" t="s">
        <v>323</v>
      </c>
      <c r="F27" s="23" t="s">
        <v>316</v>
      </c>
      <c r="G27" s="136">
        <v>0.6</v>
      </c>
      <c r="H27" s="136">
        <v>37.6</v>
      </c>
      <c r="I27" s="24" t="s">
        <v>23</v>
      </c>
      <c r="J27" s="24" t="s">
        <v>301</v>
      </c>
      <c r="K27" s="139"/>
      <c r="L27" s="24"/>
      <c r="M27" s="24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K27" s="29"/>
      <c r="AL27" s="5"/>
    </row>
    <row r="28" spans="1:38" x14ac:dyDescent="0.15">
      <c r="A28" s="14" t="s">
        <v>168</v>
      </c>
      <c r="B28" s="22" t="s">
        <v>320</v>
      </c>
      <c r="C28" s="13" t="s">
        <v>315</v>
      </c>
      <c r="D28" s="23" t="s">
        <v>322</v>
      </c>
      <c r="E28" s="24" t="s">
        <v>323</v>
      </c>
      <c r="F28" s="23" t="s">
        <v>316</v>
      </c>
      <c r="G28" s="136">
        <v>0.6</v>
      </c>
      <c r="H28" s="136">
        <v>37.6</v>
      </c>
      <c r="I28" s="24" t="s">
        <v>23</v>
      </c>
      <c r="J28" s="24" t="s">
        <v>301</v>
      </c>
      <c r="K28" s="139"/>
      <c r="L28" s="24"/>
      <c r="M28" s="24"/>
      <c r="O28" s="8"/>
      <c r="X28" s="8"/>
      <c r="Y28" s="8"/>
      <c r="Z28" s="8"/>
      <c r="AA28" s="8"/>
      <c r="AI28" s="8"/>
      <c r="AJ28" s="8"/>
      <c r="AK28" s="29"/>
      <c r="AL28" s="5"/>
    </row>
    <row r="29" spans="1:38" x14ac:dyDescent="0.15">
      <c r="A29" s="14" t="s">
        <v>169</v>
      </c>
      <c r="B29" s="22" t="s">
        <v>320</v>
      </c>
      <c r="C29" s="13" t="s">
        <v>315</v>
      </c>
      <c r="D29" s="23" t="s">
        <v>322</v>
      </c>
      <c r="E29" s="24" t="s">
        <v>323</v>
      </c>
      <c r="F29" s="23" t="s">
        <v>316</v>
      </c>
      <c r="G29" s="136">
        <v>0.6</v>
      </c>
      <c r="H29" s="136">
        <v>37.6</v>
      </c>
      <c r="I29" s="24" t="s">
        <v>23</v>
      </c>
      <c r="J29" s="24" t="s">
        <v>301</v>
      </c>
      <c r="K29" s="139"/>
      <c r="L29" s="24"/>
      <c r="M29" s="24"/>
      <c r="O29" s="8"/>
      <c r="X29" s="8"/>
      <c r="Y29" s="8"/>
      <c r="Z29" s="8"/>
      <c r="AA29" s="8"/>
      <c r="AI29" s="8"/>
      <c r="AJ29" s="8"/>
      <c r="AK29" s="29"/>
      <c r="AL29" s="8"/>
    </row>
    <row r="30" spans="1:38" x14ac:dyDescent="0.15">
      <c r="A30" s="14" t="s">
        <v>170</v>
      </c>
      <c r="B30" s="22" t="s">
        <v>320</v>
      </c>
      <c r="C30" s="13" t="s">
        <v>315</v>
      </c>
      <c r="D30" s="23" t="s">
        <v>171</v>
      </c>
      <c r="E30" s="24" t="s">
        <v>323</v>
      </c>
      <c r="F30" s="23" t="s">
        <v>312</v>
      </c>
      <c r="G30" s="136">
        <v>-3</v>
      </c>
      <c r="H30" s="136">
        <v>38.5</v>
      </c>
      <c r="I30" s="24" t="s">
        <v>22</v>
      </c>
      <c r="J30" s="24" t="s">
        <v>301</v>
      </c>
      <c r="K30" s="139"/>
      <c r="L30" s="24"/>
      <c r="M30" s="24"/>
      <c r="O30" s="8"/>
      <c r="X30" s="8"/>
      <c r="Y30" s="8"/>
      <c r="Z30" s="8"/>
      <c r="AA30" s="8"/>
      <c r="AI30" s="8"/>
      <c r="AJ30" s="8"/>
      <c r="AK30" s="29"/>
      <c r="AL30" s="8"/>
    </row>
    <row r="31" spans="1:38" x14ac:dyDescent="0.15">
      <c r="A31" s="14" t="s">
        <v>172</v>
      </c>
      <c r="B31" s="22" t="s">
        <v>320</v>
      </c>
      <c r="C31" s="13" t="s">
        <v>315</v>
      </c>
      <c r="D31" s="23" t="s">
        <v>171</v>
      </c>
      <c r="E31" s="24" t="s">
        <v>323</v>
      </c>
      <c r="F31" s="23" t="s">
        <v>312</v>
      </c>
      <c r="G31" s="136">
        <v>-3</v>
      </c>
      <c r="H31" s="136">
        <v>38.5</v>
      </c>
      <c r="I31" s="24" t="s">
        <v>22</v>
      </c>
      <c r="J31" s="24" t="s">
        <v>301</v>
      </c>
      <c r="K31" s="139"/>
      <c r="L31" s="24"/>
      <c r="M31" s="24"/>
      <c r="O31" s="8"/>
      <c r="X31" s="8"/>
      <c r="Y31" s="8"/>
      <c r="Z31" s="8"/>
      <c r="AA31" s="8"/>
      <c r="AI31" s="8"/>
      <c r="AJ31" s="8"/>
      <c r="AK31" s="29"/>
      <c r="AL31" s="8"/>
    </row>
    <row r="32" spans="1:38" x14ac:dyDescent="0.15">
      <c r="A32" s="14" t="s">
        <v>173</v>
      </c>
      <c r="B32" s="22" t="s">
        <v>320</v>
      </c>
      <c r="C32" s="13" t="s">
        <v>315</v>
      </c>
      <c r="D32" s="23" t="s">
        <v>171</v>
      </c>
      <c r="E32" s="24" t="s">
        <v>323</v>
      </c>
      <c r="F32" s="23" t="s">
        <v>312</v>
      </c>
      <c r="G32" s="136">
        <v>-3</v>
      </c>
      <c r="H32" s="136">
        <v>38.5</v>
      </c>
      <c r="I32" s="24" t="s">
        <v>22</v>
      </c>
      <c r="J32" s="24" t="s">
        <v>301</v>
      </c>
      <c r="K32" s="139"/>
      <c r="L32" s="24"/>
      <c r="M32" s="24"/>
      <c r="O32" s="8"/>
      <c r="X32" s="8"/>
      <c r="Y32" s="8"/>
      <c r="Z32" s="8"/>
      <c r="AA32" s="8"/>
      <c r="AI32" s="8"/>
      <c r="AJ32" s="8"/>
      <c r="AK32" s="29"/>
      <c r="AL32" s="8"/>
    </row>
    <row r="33" spans="1:38" x14ac:dyDescent="0.15">
      <c r="A33" s="14" t="s">
        <v>174</v>
      </c>
      <c r="B33" s="22" t="s">
        <v>320</v>
      </c>
      <c r="C33" s="13" t="s">
        <v>315</v>
      </c>
      <c r="D33" s="23" t="s">
        <v>171</v>
      </c>
      <c r="E33" s="24" t="s">
        <v>323</v>
      </c>
      <c r="F33" s="23" t="s">
        <v>312</v>
      </c>
      <c r="G33" s="136">
        <v>-3</v>
      </c>
      <c r="H33" s="136">
        <v>38.5</v>
      </c>
      <c r="I33" s="24" t="s">
        <v>22</v>
      </c>
      <c r="J33" s="24" t="s">
        <v>301</v>
      </c>
      <c r="K33" s="139"/>
      <c r="L33" s="24"/>
      <c r="M33" s="24"/>
      <c r="O33" s="8"/>
      <c r="X33" s="8"/>
      <c r="Y33" s="8"/>
      <c r="Z33" s="8"/>
      <c r="AA33" s="8"/>
      <c r="AI33" s="8"/>
      <c r="AJ33" s="8"/>
      <c r="AK33" s="29"/>
      <c r="AL33" s="8"/>
    </row>
    <row r="34" spans="1:38" ht="7" customHeight="1" x14ac:dyDescent="0.15">
      <c r="A34" s="14"/>
      <c r="B34" s="22"/>
      <c r="C34" s="13"/>
      <c r="D34" s="23"/>
      <c r="E34" s="24"/>
      <c r="F34" s="23"/>
      <c r="I34" s="24"/>
      <c r="J34" s="24"/>
      <c r="K34" s="139"/>
      <c r="L34" s="24"/>
      <c r="M34" s="24"/>
      <c r="O34" s="8"/>
      <c r="X34" s="8"/>
      <c r="Y34" s="8"/>
      <c r="Z34" s="8"/>
      <c r="AA34" s="8"/>
      <c r="AI34" s="8"/>
      <c r="AJ34" s="8"/>
      <c r="AK34" s="29"/>
      <c r="AL34" s="8"/>
    </row>
    <row r="35" spans="1:38" x14ac:dyDescent="0.15">
      <c r="A35" s="14" t="s">
        <v>175</v>
      </c>
      <c r="B35" s="22" t="s">
        <v>318</v>
      </c>
      <c r="C35" s="13" t="s">
        <v>315</v>
      </c>
      <c r="D35" s="23" t="s">
        <v>176</v>
      </c>
      <c r="E35" s="23" t="s">
        <v>177</v>
      </c>
      <c r="F35" s="23" t="s">
        <v>316</v>
      </c>
      <c r="G35" s="136">
        <v>0.6</v>
      </c>
      <c r="H35" s="136">
        <v>37.6</v>
      </c>
      <c r="I35" s="24" t="s">
        <v>23</v>
      </c>
      <c r="J35" s="24" t="s">
        <v>301</v>
      </c>
      <c r="K35" s="139"/>
      <c r="L35" s="24"/>
      <c r="M35" s="24"/>
      <c r="U35" s="12"/>
      <c r="V35" s="25"/>
      <c r="W35" s="26"/>
      <c r="AD35" s="27"/>
      <c r="AE35" s="27"/>
      <c r="AF35" s="27"/>
      <c r="AG35" s="28"/>
    </row>
    <row r="36" spans="1:38" ht="6" customHeight="1" x14ac:dyDescent="0.15">
      <c r="A36" s="14"/>
      <c r="B36" s="22"/>
      <c r="C36" s="13"/>
      <c r="D36" s="23"/>
      <c r="E36" s="23"/>
      <c r="F36" s="23"/>
      <c r="I36" s="24"/>
      <c r="J36" s="24"/>
      <c r="K36" s="139"/>
      <c r="L36" s="24"/>
      <c r="M36" s="24"/>
      <c r="U36" s="12"/>
      <c r="V36" s="25"/>
      <c r="W36" s="26"/>
      <c r="AD36" s="27"/>
      <c r="AE36" s="27"/>
      <c r="AF36" s="27"/>
      <c r="AG36" s="28"/>
    </row>
    <row r="37" spans="1:38" x14ac:dyDescent="0.15">
      <c r="A37" s="14" t="s">
        <v>178</v>
      </c>
      <c r="B37" s="22">
        <v>1971</v>
      </c>
      <c r="C37" s="13" t="s">
        <v>6</v>
      </c>
      <c r="D37" s="23" t="s">
        <v>179</v>
      </c>
      <c r="E37" s="24" t="s">
        <v>180</v>
      </c>
      <c r="F37" s="23" t="s">
        <v>181</v>
      </c>
      <c r="G37" s="136">
        <v>-0.2</v>
      </c>
      <c r="H37" s="136">
        <v>29.9</v>
      </c>
      <c r="I37" s="24" t="s">
        <v>23</v>
      </c>
      <c r="J37" s="24" t="s">
        <v>182</v>
      </c>
      <c r="K37" s="139"/>
      <c r="L37" s="24"/>
      <c r="M37" s="24"/>
      <c r="U37" s="12"/>
      <c r="V37" s="25"/>
      <c r="W37" s="26"/>
      <c r="AD37" s="27"/>
      <c r="AE37" s="27"/>
      <c r="AF37" s="27"/>
      <c r="AG37" s="28"/>
    </row>
    <row r="38" spans="1:38" x14ac:dyDescent="0.15">
      <c r="A38" s="14" t="s">
        <v>183</v>
      </c>
      <c r="B38" s="22">
        <v>1996</v>
      </c>
      <c r="C38" s="13" t="s">
        <v>184</v>
      </c>
      <c r="D38" s="23" t="s">
        <v>179</v>
      </c>
      <c r="E38" s="24" t="s">
        <v>180</v>
      </c>
      <c r="F38" s="23" t="s">
        <v>312</v>
      </c>
      <c r="G38" s="136">
        <v>-3</v>
      </c>
      <c r="H38" s="136">
        <v>38</v>
      </c>
      <c r="I38" s="24" t="s">
        <v>24</v>
      </c>
      <c r="J38" s="24" t="s">
        <v>301</v>
      </c>
      <c r="K38" s="139"/>
      <c r="L38" s="24"/>
      <c r="M38" s="24"/>
      <c r="N38" s="31"/>
      <c r="U38" s="12"/>
      <c r="V38" s="25"/>
      <c r="W38" s="26"/>
      <c r="AD38" s="27"/>
      <c r="AE38" s="27"/>
      <c r="AF38" s="27"/>
      <c r="AG38" s="28"/>
    </row>
    <row r="39" spans="1:38" x14ac:dyDescent="0.15">
      <c r="A39" s="14" t="s">
        <v>185</v>
      </c>
      <c r="B39" s="22" t="s">
        <v>318</v>
      </c>
      <c r="C39" s="13" t="s">
        <v>315</v>
      </c>
      <c r="D39" s="23" t="s">
        <v>322</v>
      </c>
      <c r="E39" s="24" t="s">
        <v>180</v>
      </c>
      <c r="F39" s="23" t="s">
        <v>316</v>
      </c>
      <c r="G39" s="136">
        <v>0.6</v>
      </c>
      <c r="H39" s="136">
        <v>37.6</v>
      </c>
      <c r="I39" s="24" t="s">
        <v>25</v>
      </c>
      <c r="J39" s="24" t="s">
        <v>301</v>
      </c>
      <c r="K39" s="139"/>
      <c r="L39" s="24"/>
      <c r="M39" s="24"/>
      <c r="U39" s="12"/>
      <c r="V39" s="25"/>
      <c r="W39" s="26"/>
      <c r="AD39" s="27"/>
      <c r="AE39" s="27"/>
      <c r="AF39" s="27"/>
      <c r="AG39" s="28"/>
    </row>
    <row r="40" spans="1:38" ht="13" x14ac:dyDescent="0.15">
      <c r="A40" s="14" t="s">
        <v>186</v>
      </c>
      <c r="B40" s="22" t="s">
        <v>318</v>
      </c>
      <c r="C40" s="13" t="s">
        <v>315</v>
      </c>
      <c r="D40" s="23" t="s">
        <v>322</v>
      </c>
      <c r="E40" s="24" t="s">
        <v>187</v>
      </c>
      <c r="F40" s="23" t="s">
        <v>316</v>
      </c>
      <c r="G40" s="136">
        <v>0.6</v>
      </c>
      <c r="H40" s="136">
        <v>37.6</v>
      </c>
      <c r="I40" s="24" t="s">
        <v>25</v>
      </c>
      <c r="J40" s="24" t="s">
        <v>301</v>
      </c>
      <c r="K40" s="139"/>
      <c r="L40" s="24"/>
      <c r="M40" s="24"/>
      <c r="U40" s="12"/>
      <c r="V40" s="25"/>
      <c r="W40" s="26"/>
      <c r="AD40" s="27"/>
      <c r="AE40" s="27"/>
      <c r="AF40" s="27"/>
      <c r="AG40" s="28"/>
    </row>
    <row r="41" spans="1:38" x14ac:dyDescent="0.15">
      <c r="A41" s="14" t="s">
        <v>188</v>
      </c>
      <c r="B41" s="22" t="s">
        <v>189</v>
      </c>
      <c r="C41" s="13" t="s">
        <v>184</v>
      </c>
      <c r="D41" s="23" t="s">
        <v>179</v>
      </c>
      <c r="E41" s="24" t="s">
        <v>180</v>
      </c>
      <c r="F41" s="23" t="s">
        <v>312</v>
      </c>
      <c r="G41" s="136">
        <v>-3</v>
      </c>
      <c r="H41" s="136">
        <v>38</v>
      </c>
      <c r="I41" s="24" t="s">
        <v>24</v>
      </c>
      <c r="J41" s="24" t="s">
        <v>301</v>
      </c>
      <c r="K41" s="139"/>
      <c r="L41" s="24"/>
      <c r="M41" s="24"/>
      <c r="N41" s="31"/>
      <c r="U41" s="12"/>
      <c r="V41" s="25"/>
      <c r="W41" s="26"/>
      <c r="AD41" s="27"/>
      <c r="AE41" s="27"/>
      <c r="AF41" s="27"/>
      <c r="AG41" s="28"/>
    </row>
    <row r="42" spans="1:38" x14ac:dyDescent="0.15">
      <c r="A42" s="14" t="s">
        <v>190</v>
      </c>
      <c r="B42" s="22" t="s">
        <v>325</v>
      </c>
      <c r="C42" s="13" t="s">
        <v>315</v>
      </c>
      <c r="D42" s="23" t="s">
        <v>322</v>
      </c>
      <c r="E42" s="24" t="s">
        <v>180</v>
      </c>
      <c r="F42" s="23" t="s">
        <v>326</v>
      </c>
      <c r="G42" s="136">
        <v>40.799999999999997</v>
      </c>
      <c r="H42" s="136">
        <v>-111.8</v>
      </c>
      <c r="I42" s="24" t="s">
        <v>1</v>
      </c>
      <c r="J42" s="24" t="s">
        <v>329</v>
      </c>
      <c r="K42" s="139"/>
      <c r="L42" s="24"/>
      <c r="M42" s="24"/>
      <c r="AK42" s="30"/>
      <c r="AL42" s="3"/>
    </row>
    <row r="43" spans="1:38" ht="13" x14ac:dyDescent="0.15">
      <c r="A43" s="14" t="s">
        <v>191</v>
      </c>
      <c r="B43" s="22" t="s">
        <v>325</v>
      </c>
      <c r="C43" s="13" t="s">
        <v>315</v>
      </c>
      <c r="D43" s="23" t="s">
        <v>322</v>
      </c>
      <c r="E43" s="24" t="s">
        <v>187</v>
      </c>
      <c r="F43" s="23" t="s">
        <v>326</v>
      </c>
      <c r="G43" s="136">
        <v>40.799999999999997</v>
      </c>
      <c r="H43" s="136">
        <v>-111.8</v>
      </c>
      <c r="I43" s="24" t="s">
        <v>1</v>
      </c>
      <c r="J43" s="24" t="s">
        <v>329</v>
      </c>
      <c r="K43" s="139"/>
      <c r="L43" s="24"/>
      <c r="M43" s="24"/>
      <c r="AK43" s="30"/>
    </row>
    <row r="44" spans="1:38" x14ac:dyDescent="0.15">
      <c r="A44" s="14" t="s">
        <v>192</v>
      </c>
      <c r="B44" s="22" t="s">
        <v>320</v>
      </c>
      <c r="C44" s="13" t="s">
        <v>184</v>
      </c>
      <c r="D44" s="23" t="s">
        <v>179</v>
      </c>
      <c r="E44" s="24" t="s">
        <v>180</v>
      </c>
      <c r="F44" s="23" t="s">
        <v>181</v>
      </c>
      <c r="G44" s="136">
        <v>-0.2</v>
      </c>
      <c r="H44" s="136">
        <v>30</v>
      </c>
      <c r="I44" s="24" t="s">
        <v>23</v>
      </c>
      <c r="J44" s="24" t="s">
        <v>182</v>
      </c>
      <c r="K44" s="139"/>
      <c r="L44" s="24"/>
      <c r="M44" s="24"/>
      <c r="AK44" s="30"/>
    </row>
    <row r="45" spans="1:38" x14ac:dyDescent="0.15">
      <c r="A45" s="14" t="s">
        <v>193</v>
      </c>
      <c r="B45" s="22" t="s">
        <v>320</v>
      </c>
      <c r="C45" s="13" t="s">
        <v>184</v>
      </c>
      <c r="D45" s="23" t="s">
        <v>179</v>
      </c>
      <c r="E45" s="24" t="s">
        <v>180</v>
      </c>
      <c r="F45" s="23" t="s">
        <v>181</v>
      </c>
      <c r="G45" s="136">
        <v>-0.2</v>
      </c>
      <c r="H45" s="136">
        <v>30</v>
      </c>
      <c r="I45" s="24" t="s">
        <v>23</v>
      </c>
      <c r="J45" s="24" t="s">
        <v>182</v>
      </c>
      <c r="K45" s="139"/>
      <c r="L45" s="24"/>
      <c r="M45" s="24"/>
      <c r="AK45" s="30"/>
    </row>
    <row r="46" spans="1:38" x14ac:dyDescent="0.15">
      <c r="A46" s="14" t="s">
        <v>194</v>
      </c>
      <c r="B46" s="22" t="s">
        <v>320</v>
      </c>
      <c r="C46" s="13" t="s">
        <v>184</v>
      </c>
      <c r="D46" s="23" t="s">
        <v>179</v>
      </c>
      <c r="E46" s="24" t="s">
        <v>180</v>
      </c>
      <c r="F46" s="23" t="s">
        <v>181</v>
      </c>
      <c r="G46" s="136">
        <v>-0.2</v>
      </c>
      <c r="H46" s="136">
        <v>30</v>
      </c>
      <c r="I46" s="24" t="s">
        <v>23</v>
      </c>
      <c r="J46" s="24" t="s">
        <v>182</v>
      </c>
      <c r="K46" s="139"/>
      <c r="L46" s="24"/>
      <c r="M46" s="24"/>
      <c r="AK46" s="30"/>
    </row>
    <row r="47" spans="1:38" x14ac:dyDescent="0.15">
      <c r="A47" s="14" t="s">
        <v>195</v>
      </c>
      <c r="B47" s="22" t="s">
        <v>320</v>
      </c>
      <c r="C47" s="13" t="s">
        <v>184</v>
      </c>
      <c r="D47" s="23" t="s">
        <v>179</v>
      </c>
      <c r="E47" s="24" t="s">
        <v>180</v>
      </c>
      <c r="F47" s="23" t="s">
        <v>181</v>
      </c>
      <c r="G47" s="136">
        <v>-0.2</v>
      </c>
      <c r="H47" s="136">
        <v>30</v>
      </c>
      <c r="I47" s="24" t="s">
        <v>23</v>
      </c>
      <c r="J47" s="24" t="s">
        <v>182</v>
      </c>
      <c r="K47" s="139"/>
      <c r="L47" s="24"/>
      <c r="M47" s="24"/>
      <c r="AK47" s="30"/>
    </row>
    <row r="48" spans="1:38" x14ac:dyDescent="0.15">
      <c r="A48" s="14" t="s">
        <v>196</v>
      </c>
      <c r="B48" s="22" t="s">
        <v>320</v>
      </c>
      <c r="C48" s="13" t="s">
        <v>184</v>
      </c>
      <c r="D48" s="23" t="s">
        <v>179</v>
      </c>
      <c r="E48" s="24" t="s">
        <v>180</v>
      </c>
      <c r="F48" s="23" t="s">
        <v>181</v>
      </c>
      <c r="G48" s="136">
        <v>-0.2</v>
      </c>
      <c r="H48" s="136">
        <v>30</v>
      </c>
      <c r="I48" s="24" t="s">
        <v>23</v>
      </c>
      <c r="J48" s="24" t="s">
        <v>182</v>
      </c>
      <c r="K48" s="139"/>
      <c r="L48" s="24"/>
      <c r="M48" s="24"/>
    </row>
    <row r="49" spans="1:38" x14ac:dyDescent="0.15">
      <c r="A49" s="14" t="s">
        <v>197</v>
      </c>
      <c r="B49" s="22" t="s">
        <v>320</v>
      </c>
      <c r="C49" s="13" t="s">
        <v>184</v>
      </c>
      <c r="D49" s="23" t="s">
        <v>179</v>
      </c>
      <c r="E49" s="24" t="s">
        <v>180</v>
      </c>
      <c r="F49" s="23" t="s">
        <v>181</v>
      </c>
      <c r="G49" s="136">
        <v>-0.2</v>
      </c>
      <c r="H49" s="136">
        <v>30</v>
      </c>
      <c r="I49" s="24" t="s">
        <v>23</v>
      </c>
      <c r="J49" s="24" t="s">
        <v>182</v>
      </c>
      <c r="K49" s="139"/>
      <c r="L49" s="24"/>
      <c r="M49" s="24"/>
      <c r="AK49" s="30"/>
    </row>
    <row r="50" spans="1:38" x14ac:dyDescent="0.15">
      <c r="A50" s="14" t="s">
        <v>198</v>
      </c>
      <c r="B50" s="22" t="s">
        <v>320</v>
      </c>
      <c r="C50" s="13" t="s">
        <v>184</v>
      </c>
      <c r="D50" s="23" t="s">
        <v>179</v>
      </c>
      <c r="E50" s="24" t="s">
        <v>180</v>
      </c>
      <c r="F50" s="23" t="s">
        <v>181</v>
      </c>
      <c r="G50" s="136">
        <v>-0.2</v>
      </c>
      <c r="H50" s="136">
        <v>30</v>
      </c>
      <c r="I50" s="24" t="s">
        <v>23</v>
      </c>
      <c r="J50" s="24" t="s">
        <v>182</v>
      </c>
      <c r="K50" s="139"/>
      <c r="L50" s="24"/>
      <c r="M50" s="24"/>
      <c r="AK50" s="30"/>
    </row>
    <row r="51" spans="1:38" x14ac:dyDescent="0.15">
      <c r="A51" s="14" t="s">
        <v>199</v>
      </c>
      <c r="B51" s="22" t="s">
        <v>320</v>
      </c>
      <c r="C51" s="13" t="s">
        <v>184</v>
      </c>
      <c r="D51" s="23" t="s">
        <v>179</v>
      </c>
      <c r="E51" s="24" t="s">
        <v>180</v>
      </c>
      <c r="F51" s="23" t="s">
        <v>181</v>
      </c>
      <c r="G51" s="136">
        <v>-0.2</v>
      </c>
      <c r="H51" s="136">
        <v>30</v>
      </c>
      <c r="I51" s="24" t="s">
        <v>23</v>
      </c>
      <c r="J51" s="24" t="s">
        <v>182</v>
      </c>
      <c r="K51" s="139"/>
      <c r="L51" s="24"/>
      <c r="M51" s="24"/>
      <c r="AK51" s="30"/>
    </row>
    <row r="52" spans="1:38" x14ac:dyDescent="0.15">
      <c r="A52" s="14" t="s">
        <v>200</v>
      </c>
      <c r="B52" s="22" t="s">
        <v>320</v>
      </c>
      <c r="C52" s="13" t="s">
        <v>184</v>
      </c>
      <c r="D52" s="23" t="s">
        <v>179</v>
      </c>
      <c r="E52" s="24" t="s">
        <v>180</v>
      </c>
      <c r="F52" s="23" t="s">
        <v>201</v>
      </c>
      <c r="G52" s="136">
        <v>-0.2</v>
      </c>
      <c r="H52" s="136">
        <v>30</v>
      </c>
      <c r="I52" s="24" t="s">
        <v>26</v>
      </c>
      <c r="J52" s="24" t="s">
        <v>301</v>
      </c>
      <c r="K52" s="139"/>
      <c r="L52" s="24"/>
      <c r="M52" s="24"/>
      <c r="AK52" s="30"/>
    </row>
    <row r="53" spans="1:38" x14ac:dyDescent="0.15">
      <c r="A53" s="14" t="s">
        <v>202</v>
      </c>
      <c r="B53" s="22" t="s">
        <v>320</v>
      </c>
      <c r="C53" s="13" t="s">
        <v>184</v>
      </c>
      <c r="D53" s="23" t="s">
        <v>179</v>
      </c>
      <c r="E53" s="24" t="s">
        <v>180</v>
      </c>
      <c r="F53" s="23" t="s">
        <v>201</v>
      </c>
      <c r="G53" s="136">
        <v>4</v>
      </c>
      <c r="H53" s="136">
        <v>36</v>
      </c>
      <c r="I53" s="24" t="s">
        <v>26</v>
      </c>
      <c r="J53" s="24" t="s">
        <v>301</v>
      </c>
      <c r="K53" s="139"/>
      <c r="L53" s="24"/>
      <c r="M53" s="24"/>
      <c r="AK53" s="30"/>
    </row>
    <row r="54" spans="1:38" x14ac:dyDescent="0.15">
      <c r="A54" s="14" t="s">
        <v>203</v>
      </c>
      <c r="B54" s="22" t="s">
        <v>281</v>
      </c>
      <c r="C54" s="11" t="s">
        <v>184</v>
      </c>
      <c r="D54" s="23" t="s">
        <v>179</v>
      </c>
      <c r="E54" s="23" t="s">
        <v>204</v>
      </c>
      <c r="F54" s="23" t="s">
        <v>312</v>
      </c>
      <c r="G54" s="136">
        <v>-3</v>
      </c>
      <c r="H54" s="136">
        <v>38</v>
      </c>
      <c r="I54" s="24" t="s">
        <v>27</v>
      </c>
      <c r="J54" s="24" t="s">
        <v>301</v>
      </c>
      <c r="K54" s="139"/>
      <c r="L54" s="24"/>
      <c r="M54" s="24"/>
    </row>
    <row r="55" spans="1:38" x14ac:dyDescent="0.15">
      <c r="A55" s="14" t="s">
        <v>205</v>
      </c>
      <c r="B55" s="22" t="s">
        <v>320</v>
      </c>
      <c r="C55" s="13" t="s">
        <v>184</v>
      </c>
      <c r="D55" s="23" t="s">
        <v>179</v>
      </c>
      <c r="E55" s="24" t="s">
        <v>180</v>
      </c>
      <c r="F55" s="23" t="s">
        <v>312</v>
      </c>
      <c r="G55" s="136">
        <v>-3</v>
      </c>
      <c r="H55" s="136">
        <v>38</v>
      </c>
      <c r="I55" s="24" t="s">
        <v>27</v>
      </c>
      <c r="J55" s="24" t="s">
        <v>301</v>
      </c>
      <c r="K55" s="139"/>
      <c r="L55" s="24"/>
      <c r="M55" s="24"/>
    </row>
    <row r="56" spans="1:38" x14ac:dyDescent="0.15">
      <c r="A56" s="14" t="s">
        <v>206</v>
      </c>
      <c r="B56" s="22" t="s">
        <v>320</v>
      </c>
      <c r="C56" s="13" t="s">
        <v>315</v>
      </c>
      <c r="D56" s="24" t="s">
        <v>207</v>
      </c>
      <c r="E56" s="24" t="s">
        <v>180</v>
      </c>
      <c r="F56" s="23" t="s">
        <v>208</v>
      </c>
      <c r="G56" s="136">
        <v>-3</v>
      </c>
      <c r="H56" s="136">
        <v>38.5</v>
      </c>
      <c r="I56" s="24" t="s">
        <v>28</v>
      </c>
      <c r="J56" s="24" t="s">
        <v>301</v>
      </c>
      <c r="K56" s="139"/>
      <c r="L56" s="24"/>
      <c r="M56" s="24"/>
    </row>
    <row r="57" spans="1:38" x14ac:dyDescent="0.15">
      <c r="A57" s="14" t="s">
        <v>209</v>
      </c>
      <c r="B57" s="22" t="s">
        <v>320</v>
      </c>
      <c r="C57" s="13" t="s">
        <v>315</v>
      </c>
      <c r="D57" s="24" t="s">
        <v>207</v>
      </c>
      <c r="E57" s="24" t="s">
        <v>180</v>
      </c>
      <c r="F57" s="23" t="s">
        <v>208</v>
      </c>
      <c r="G57" s="136">
        <v>-3</v>
      </c>
      <c r="H57" s="136">
        <v>38.5</v>
      </c>
      <c r="I57" s="24" t="s">
        <v>28</v>
      </c>
      <c r="J57" s="24" t="s">
        <v>301</v>
      </c>
      <c r="K57" s="139"/>
      <c r="L57" s="24"/>
      <c r="M57" s="24"/>
    </row>
    <row r="58" spans="1:38" x14ac:dyDescent="0.15">
      <c r="A58" s="14" t="s">
        <v>210</v>
      </c>
      <c r="B58" s="22" t="s">
        <v>320</v>
      </c>
      <c r="C58" s="13" t="s">
        <v>315</v>
      </c>
      <c r="D58" s="24" t="s">
        <v>207</v>
      </c>
      <c r="E58" s="24" t="s">
        <v>180</v>
      </c>
      <c r="F58" s="23" t="s">
        <v>208</v>
      </c>
      <c r="G58" s="136">
        <v>-3</v>
      </c>
      <c r="H58" s="136">
        <v>38.5</v>
      </c>
      <c r="I58" s="24" t="s">
        <v>28</v>
      </c>
      <c r="J58" s="24" t="s">
        <v>301</v>
      </c>
      <c r="K58" s="139"/>
      <c r="L58" s="24"/>
      <c r="M58" s="24"/>
    </row>
    <row r="59" spans="1:38" x14ac:dyDescent="0.15">
      <c r="A59" s="14" t="s">
        <v>211</v>
      </c>
      <c r="B59" s="22" t="s">
        <v>320</v>
      </c>
      <c r="C59" s="13" t="s">
        <v>315</v>
      </c>
      <c r="D59" s="24" t="s">
        <v>207</v>
      </c>
      <c r="E59" s="24" t="s">
        <v>180</v>
      </c>
      <c r="F59" s="23" t="s">
        <v>208</v>
      </c>
      <c r="G59" s="136">
        <v>-3</v>
      </c>
      <c r="H59" s="136">
        <v>38.5</v>
      </c>
      <c r="I59" s="24" t="s">
        <v>28</v>
      </c>
      <c r="J59" s="24" t="s">
        <v>301</v>
      </c>
      <c r="K59" s="139"/>
      <c r="L59" s="24"/>
      <c r="M59" s="24"/>
      <c r="AI59" s="8"/>
      <c r="AJ59" s="8"/>
      <c r="AK59" s="32"/>
      <c r="AL59" s="5"/>
    </row>
    <row r="60" spans="1:38" x14ac:dyDescent="0.15">
      <c r="A60" s="14" t="s">
        <v>212</v>
      </c>
      <c r="B60" s="22" t="s">
        <v>320</v>
      </c>
      <c r="C60" s="13" t="s">
        <v>315</v>
      </c>
      <c r="D60" s="24" t="s">
        <v>207</v>
      </c>
      <c r="E60" s="24" t="s">
        <v>180</v>
      </c>
      <c r="F60" s="23" t="s">
        <v>208</v>
      </c>
      <c r="G60" s="136">
        <v>-3</v>
      </c>
      <c r="H60" s="136">
        <v>38.5</v>
      </c>
      <c r="I60" s="24" t="s">
        <v>28</v>
      </c>
      <c r="J60" s="24" t="s">
        <v>301</v>
      </c>
      <c r="K60" s="139"/>
      <c r="L60" s="24"/>
      <c r="M60" s="24"/>
      <c r="U60" s="12"/>
      <c r="V60" s="25"/>
      <c r="W60" s="26"/>
      <c r="AE60" s="10"/>
      <c r="AF60" s="9"/>
      <c r="AG60" s="9"/>
    </row>
    <row r="61" spans="1:38" x14ac:dyDescent="0.15">
      <c r="A61" s="14" t="s">
        <v>213</v>
      </c>
      <c r="B61" s="22" t="s">
        <v>320</v>
      </c>
      <c r="C61" s="13" t="s">
        <v>315</v>
      </c>
      <c r="D61" s="24" t="s">
        <v>207</v>
      </c>
      <c r="E61" s="24" t="s">
        <v>180</v>
      </c>
      <c r="F61" s="23" t="s">
        <v>208</v>
      </c>
      <c r="G61" s="136">
        <v>-3</v>
      </c>
      <c r="H61" s="136">
        <v>38.5</v>
      </c>
      <c r="I61" s="24" t="s">
        <v>28</v>
      </c>
      <c r="J61" s="24" t="s">
        <v>301</v>
      </c>
      <c r="K61" s="139"/>
      <c r="L61" s="24"/>
      <c r="M61" s="24"/>
      <c r="AI61" s="8"/>
      <c r="AJ61" s="8"/>
      <c r="AK61" s="29"/>
      <c r="AL61" s="8"/>
    </row>
    <row r="62" spans="1:38" x14ac:dyDescent="0.15">
      <c r="A62" s="14" t="s">
        <v>214</v>
      </c>
      <c r="B62" s="22" t="s">
        <v>320</v>
      </c>
      <c r="C62" s="13" t="s">
        <v>315</v>
      </c>
      <c r="D62" s="24" t="s">
        <v>207</v>
      </c>
      <c r="E62" s="24" t="s">
        <v>180</v>
      </c>
      <c r="F62" s="23" t="s">
        <v>208</v>
      </c>
      <c r="G62" s="136">
        <v>-3</v>
      </c>
      <c r="H62" s="136">
        <v>38.5</v>
      </c>
      <c r="I62" s="24" t="s">
        <v>28</v>
      </c>
      <c r="J62" s="24" t="s">
        <v>301</v>
      </c>
      <c r="K62" s="139"/>
      <c r="L62" s="24"/>
      <c r="M62" s="24"/>
    </row>
    <row r="63" spans="1:38" x14ac:dyDescent="0.15">
      <c r="A63" s="14" t="s">
        <v>215</v>
      </c>
      <c r="B63" s="22" t="s">
        <v>320</v>
      </c>
      <c r="C63" s="13" t="s">
        <v>315</v>
      </c>
      <c r="D63" s="24" t="s">
        <v>207</v>
      </c>
      <c r="E63" s="24" t="s">
        <v>180</v>
      </c>
      <c r="F63" s="23" t="s">
        <v>208</v>
      </c>
      <c r="G63" s="136">
        <v>-3</v>
      </c>
      <c r="H63" s="136">
        <v>38.5</v>
      </c>
      <c r="I63" s="24" t="s">
        <v>28</v>
      </c>
      <c r="J63" s="24" t="s">
        <v>301</v>
      </c>
      <c r="K63" s="139"/>
      <c r="L63" s="24"/>
      <c r="M63" s="24"/>
    </row>
    <row r="64" spans="1:38" x14ac:dyDescent="0.15">
      <c r="A64" s="14" t="s">
        <v>216</v>
      </c>
      <c r="B64" s="22" t="s">
        <v>320</v>
      </c>
      <c r="C64" s="13" t="s">
        <v>315</v>
      </c>
      <c r="D64" s="24" t="s">
        <v>207</v>
      </c>
      <c r="E64" s="24" t="s">
        <v>180</v>
      </c>
      <c r="F64" s="23" t="s">
        <v>208</v>
      </c>
      <c r="G64" s="136">
        <v>-3</v>
      </c>
      <c r="H64" s="136">
        <v>38.5</v>
      </c>
      <c r="I64" s="24" t="s">
        <v>28</v>
      </c>
      <c r="J64" s="24" t="s">
        <v>301</v>
      </c>
      <c r="K64" s="139"/>
      <c r="L64" s="24"/>
      <c r="M64" s="24"/>
    </row>
    <row r="65" spans="1:13" x14ac:dyDescent="0.15">
      <c r="A65" s="14" t="s">
        <v>217</v>
      </c>
      <c r="B65" s="22" t="s">
        <v>320</v>
      </c>
      <c r="C65" s="13" t="s">
        <v>315</v>
      </c>
      <c r="D65" s="24" t="s">
        <v>207</v>
      </c>
      <c r="E65" s="24" t="s">
        <v>180</v>
      </c>
      <c r="F65" s="23" t="s">
        <v>208</v>
      </c>
      <c r="G65" s="136">
        <v>-3</v>
      </c>
      <c r="H65" s="136">
        <v>38.5</v>
      </c>
      <c r="I65" s="24" t="s">
        <v>28</v>
      </c>
      <c r="J65" s="24" t="s">
        <v>301</v>
      </c>
      <c r="K65" s="139"/>
      <c r="L65" s="24"/>
      <c r="M65" s="24"/>
    </row>
    <row r="66" spans="1:13" x14ac:dyDescent="0.15">
      <c r="A66" s="14" t="s">
        <v>218</v>
      </c>
      <c r="B66" s="22" t="s">
        <v>320</v>
      </c>
      <c r="C66" s="13" t="s">
        <v>315</v>
      </c>
      <c r="D66" s="24" t="s">
        <v>207</v>
      </c>
      <c r="E66" s="24" t="s">
        <v>180</v>
      </c>
      <c r="F66" s="23" t="s">
        <v>208</v>
      </c>
      <c r="G66" s="136">
        <v>-3</v>
      </c>
      <c r="H66" s="136">
        <v>38.5</v>
      </c>
      <c r="I66" s="24" t="s">
        <v>28</v>
      </c>
      <c r="J66" s="24" t="s">
        <v>301</v>
      </c>
      <c r="K66" s="139"/>
      <c r="L66" s="24"/>
      <c r="M66" s="24"/>
    </row>
    <row r="67" spans="1:13" x14ac:dyDescent="0.15">
      <c r="A67" s="14" t="s">
        <v>219</v>
      </c>
      <c r="B67" s="22" t="s">
        <v>320</v>
      </c>
      <c r="C67" s="13" t="s">
        <v>315</v>
      </c>
      <c r="D67" s="24" t="s">
        <v>207</v>
      </c>
      <c r="E67" s="24" t="s">
        <v>180</v>
      </c>
      <c r="F67" s="23" t="s">
        <v>208</v>
      </c>
      <c r="G67" s="136">
        <v>-3</v>
      </c>
      <c r="H67" s="136">
        <v>38.5</v>
      </c>
      <c r="I67" s="24" t="s">
        <v>28</v>
      </c>
      <c r="J67" s="24" t="s">
        <v>301</v>
      </c>
      <c r="K67" s="139"/>
      <c r="L67" s="24"/>
      <c r="M67" s="24"/>
    </row>
    <row r="68" spans="1:13" x14ac:dyDescent="0.15">
      <c r="A68" s="14" t="s">
        <v>220</v>
      </c>
      <c r="B68" s="22" t="s">
        <v>320</v>
      </c>
      <c r="C68" s="13" t="s">
        <v>315</v>
      </c>
      <c r="D68" s="24" t="s">
        <v>207</v>
      </c>
      <c r="E68" s="24" t="s">
        <v>180</v>
      </c>
      <c r="F68" s="23" t="s">
        <v>208</v>
      </c>
      <c r="G68" s="136">
        <v>-3</v>
      </c>
      <c r="H68" s="136">
        <v>38.5</v>
      </c>
      <c r="I68" s="24" t="s">
        <v>28</v>
      </c>
      <c r="J68" s="24" t="s">
        <v>301</v>
      </c>
      <c r="K68" s="139"/>
      <c r="L68" s="24"/>
      <c r="M68" s="24"/>
    </row>
    <row r="69" spans="1:13" x14ac:dyDescent="0.15">
      <c r="A69" s="14" t="s">
        <v>221</v>
      </c>
      <c r="B69" s="22" t="s">
        <v>320</v>
      </c>
      <c r="C69" s="13" t="s">
        <v>315</v>
      </c>
      <c r="D69" s="24" t="s">
        <v>207</v>
      </c>
      <c r="E69" s="24" t="s">
        <v>180</v>
      </c>
      <c r="F69" s="23" t="s">
        <v>208</v>
      </c>
      <c r="G69" s="136">
        <v>-3</v>
      </c>
      <c r="H69" s="136">
        <v>38.5</v>
      </c>
      <c r="I69" s="24" t="s">
        <v>28</v>
      </c>
      <c r="J69" s="24" t="s">
        <v>301</v>
      </c>
      <c r="K69" s="139"/>
      <c r="L69" s="24"/>
      <c r="M69" s="24"/>
    </row>
    <row r="70" spans="1:13" x14ac:dyDescent="0.15">
      <c r="A70" s="14" t="s">
        <v>222</v>
      </c>
      <c r="B70" s="22" t="s">
        <v>320</v>
      </c>
      <c r="C70" s="13" t="s">
        <v>315</v>
      </c>
      <c r="D70" s="24" t="s">
        <v>207</v>
      </c>
      <c r="E70" s="24" t="s">
        <v>180</v>
      </c>
      <c r="F70" s="23" t="s">
        <v>316</v>
      </c>
      <c r="G70" s="136">
        <v>0.6</v>
      </c>
      <c r="H70" s="136">
        <v>37.6</v>
      </c>
      <c r="I70" s="24" t="s">
        <v>18</v>
      </c>
      <c r="J70" s="24" t="s">
        <v>301</v>
      </c>
      <c r="K70" s="139"/>
      <c r="L70" s="24"/>
      <c r="M70" s="24"/>
    </row>
    <row r="71" spans="1:13" x14ac:dyDescent="0.15">
      <c r="A71" s="14" t="s">
        <v>223</v>
      </c>
      <c r="B71" s="22" t="s">
        <v>320</v>
      </c>
      <c r="C71" s="13" t="s">
        <v>315</v>
      </c>
      <c r="D71" s="24" t="s">
        <v>207</v>
      </c>
      <c r="E71" s="24" t="s">
        <v>180</v>
      </c>
      <c r="F71" s="23" t="s">
        <v>316</v>
      </c>
      <c r="G71" s="136">
        <v>0.6</v>
      </c>
      <c r="H71" s="136">
        <v>37.6</v>
      </c>
      <c r="I71" s="24" t="s">
        <v>18</v>
      </c>
      <c r="J71" s="24" t="s">
        <v>301</v>
      </c>
      <c r="K71" s="139"/>
      <c r="L71" s="24"/>
      <c r="M71" s="24"/>
    </row>
    <row r="72" spans="1:13" x14ac:dyDescent="0.15">
      <c r="A72" s="14" t="s">
        <v>224</v>
      </c>
      <c r="B72" s="22" t="s">
        <v>320</v>
      </c>
      <c r="C72" s="13" t="s">
        <v>315</v>
      </c>
      <c r="D72" s="24" t="s">
        <v>207</v>
      </c>
      <c r="E72" s="24" t="s">
        <v>180</v>
      </c>
      <c r="F72" s="23" t="s">
        <v>316</v>
      </c>
      <c r="G72" s="136">
        <v>0.6</v>
      </c>
      <c r="H72" s="136">
        <v>37.6</v>
      </c>
      <c r="I72" s="24" t="s">
        <v>18</v>
      </c>
      <c r="J72" s="24" t="s">
        <v>301</v>
      </c>
      <c r="K72" s="139"/>
      <c r="L72" s="24"/>
      <c r="M72" s="24"/>
    </row>
    <row r="73" spans="1:13" x14ac:dyDescent="0.15">
      <c r="A73" s="14" t="s">
        <v>225</v>
      </c>
      <c r="B73" s="22" t="s">
        <v>320</v>
      </c>
      <c r="C73" s="13" t="s">
        <v>315</v>
      </c>
      <c r="D73" s="24" t="s">
        <v>207</v>
      </c>
      <c r="E73" s="24" t="s">
        <v>180</v>
      </c>
      <c r="F73" s="23" t="s">
        <v>316</v>
      </c>
      <c r="G73" s="136">
        <v>0.6</v>
      </c>
      <c r="H73" s="136">
        <v>37.6</v>
      </c>
      <c r="I73" s="24" t="s">
        <v>18</v>
      </c>
      <c r="J73" s="24" t="s">
        <v>301</v>
      </c>
      <c r="K73" s="139"/>
      <c r="L73" s="24"/>
      <c r="M73" s="24"/>
    </row>
    <row r="74" spans="1:13" x14ac:dyDescent="0.15">
      <c r="A74" s="14" t="s">
        <v>226</v>
      </c>
      <c r="B74" s="22" t="s">
        <v>320</v>
      </c>
      <c r="C74" s="13" t="s">
        <v>315</v>
      </c>
      <c r="D74" s="24" t="s">
        <v>207</v>
      </c>
      <c r="E74" s="24" t="s">
        <v>180</v>
      </c>
      <c r="F74" s="23" t="s">
        <v>316</v>
      </c>
      <c r="G74" s="136">
        <v>0.6</v>
      </c>
      <c r="H74" s="136">
        <v>37.6</v>
      </c>
      <c r="I74" s="24" t="s">
        <v>18</v>
      </c>
      <c r="J74" s="24" t="s">
        <v>301</v>
      </c>
      <c r="K74" s="139"/>
      <c r="L74" s="24"/>
      <c r="M74" s="24"/>
    </row>
    <row r="75" spans="1:13" ht="5" customHeight="1" x14ac:dyDescent="0.15">
      <c r="A75" s="14"/>
      <c r="B75" s="22"/>
      <c r="C75" s="14"/>
      <c r="D75" s="14"/>
      <c r="E75" s="14"/>
      <c r="F75" s="24"/>
      <c r="I75" s="24"/>
      <c r="J75" s="24"/>
      <c r="L75" s="24"/>
      <c r="M75" s="24"/>
    </row>
    <row r="76" spans="1:13" x14ac:dyDescent="0.15">
      <c r="A76" s="14" t="s">
        <v>227</v>
      </c>
      <c r="B76" s="22" t="s">
        <v>228</v>
      </c>
      <c r="C76" s="13" t="s">
        <v>229</v>
      </c>
      <c r="D76" s="23" t="s">
        <v>230</v>
      </c>
      <c r="E76" s="24" t="s">
        <v>231</v>
      </c>
      <c r="F76" s="23" t="s">
        <v>312</v>
      </c>
      <c r="G76" s="136">
        <v>-3</v>
      </c>
      <c r="H76" s="136">
        <v>38.5</v>
      </c>
      <c r="I76" s="24" t="s">
        <v>29</v>
      </c>
      <c r="J76" s="24" t="s">
        <v>301</v>
      </c>
      <c r="K76" s="139"/>
      <c r="L76" s="24"/>
      <c r="M76" s="24"/>
    </row>
    <row r="77" spans="1:13" x14ac:dyDescent="0.15">
      <c r="A77" s="14" t="s">
        <v>232</v>
      </c>
      <c r="B77" s="22" t="s">
        <v>233</v>
      </c>
      <c r="C77" s="13" t="s">
        <v>229</v>
      </c>
      <c r="D77" s="23" t="s">
        <v>230</v>
      </c>
      <c r="E77" s="24" t="s">
        <v>231</v>
      </c>
      <c r="F77" s="23" t="s">
        <v>234</v>
      </c>
      <c r="G77" s="136">
        <v>-1</v>
      </c>
      <c r="H77" s="136">
        <v>35.9</v>
      </c>
      <c r="I77" s="24" t="s">
        <v>29</v>
      </c>
      <c r="J77" s="24" t="s">
        <v>301</v>
      </c>
      <c r="K77" s="139"/>
      <c r="L77" s="24"/>
      <c r="M77" s="24"/>
    </row>
    <row r="78" spans="1:13" x14ac:dyDescent="0.15">
      <c r="A78" s="14" t="s">
        <v>235</v>
      </c>
      <c r="B78" s="22" t="s">
        <v>236</v>
      </c>
      <c r="C78" s="13" t="s">
        <v>5</v>
      </c>
      <c r="D78" s="23" t="s">
        <v>230</v>
      </c>
      <c r="E78" s="24" t="s">
        <v>231</v>
      </c>
      <c r="F78" s="23" t="s">
        <v>237</v>
      </c>
      <c r="G78" s="136">
        <v>-1.1000000000000001</v>
      </c>
      <c r="H78" s="136">
        <v>37.200000000000003</v>
      </c>
      <c r="I78" s="24" t="s">
        <v>29</v>
      </c>
      <c r="J78" s="24" t="s">
        <v>301</v>
      </c>
      <c r="K78" s="139"/>
      <c r="L78" s="24"/>
      <c r="M78" s="24"/>
    </row>
    <row r="79" spans="1:13" ht="49" customHeight="1" x14ac:dyDescent="0.15">
      <c r="A79" s="145" t="s">
        <v>0</v>
      </c>
      <c r="B79" s="146"/>
      <c r="C79" s="146"/>
      <c r="D79" s="146"/>
      <c r="E79" s="146"/>
      <c r="F79" s="146"/>
      <c r="G79" s="146"/>
      <c r="H79" s="146"/>
      <c r="I79" s="146"/>
      <c r="J79" s="140"/>
      <c r="K79" s="140"/>
      <c r="L79" s="140"/>
      <c r="M79" s="141"/>
    </row>
    <row r="80" spans="1:13" ht="12" customHeight="1" x14ac:dyDescent="0.15">
      <c r="A80" s="126"/>
      <c r="B80" s="126"/>
      <c r="C80" s="126"/>
      <c r="D80" s="126"/>
      <c r="E80" s="126"/>
      <c r="F80" s="126"/>
      <c r="I80" s="142"/>
      <c r="J80" s="143"/>
      <c r="K80" s="143"/>
      <c r="L80" s="143"/>
      <c r="M80" s="142"/>
    </row>
    <row r="81" spans="1:13" ht="12" customHeight="1" x14ac:dyDescent="0.15">
      <c r="A81" s="126"/>
      <c r="B81" s="126"/>
      <c r="C81" s="126"/>
      <c r="D81" s="126"/>
      <c r="E81" s="126"/>
      <c r="F81" s="126"/>
      <c r="I81" s="142"/>
      <c r="J81" s="143"/>
      <c r="K81" s="143"/>
      <c r="L81" s="143"/>
      <c r="M81" s="142"/>
    </row>
    <row r="82" spans="1:13" ht="12" customHeight="1" x14ac:dyDescent="0.15">
      <c r="A82" s="126"/>
      <c r="B82" s="126"/>
      <c r="C82" s="126"/>
      <c r="D82" s="126"/>
      <c r="E82" s="126"/>
      <c r="F82" s="126"/>
      <c r="I82" s="142"/>
      <c r="J82" s="143"/>
      <c r="K82" s="143"/>
      <c r="L82" s="143"/>
      <c r="M82" s="142"/>
    </row>
    <row r="83" spans="1:13" ht="13" x14ac:dyDescent="0.15">
      <c r="A83" s="126"/>
      <c r="B83" s="126"/>
      <c r="C83" s="126"/>
      <c r="D83" s="126"/>
      <c r="E83" s="126"/>
      <c r="F83" s="126"/>
      <c r="K83" s="144"/>
    </row>
    <row r="84" spans="1:13" x14ac:dyDescent="0.15">
      <c r="A84" s="34"/>
      <c r="F84" s="17"/>
    </row>
    <row r="85" spans="1:13" x14ac:dyDescent="0.15">
      <c r="A85" s="34"/>
      <c r="F85" s="17"/>
    </row>
    <row r="86" spans="1:13" x14ac:dyDescent="0.15">
      <c r="A86" s="14"/>
      <c r="F86" s="17"/>
    </row>
    <row r="87" spans="1:13" x14ac:dyDescent="0.15">
      <c r="A87" s="14"/>
      <c r="F87" s="17"/>
    </row>
    <row r="88" spans="1:13" x14ac:dyDescent="0.15">
      <c r="A88" s="14"/>
      <c r="F88" s="17"/>
    </row>
    <row r="89" spans="1:13" x14ac:dyDescent="0.15">
      <c r="A89" s="14"/>
      <c r="F89" s="17"/>
    </row>
    <row r="90" spans="1:13" x14ac:dyDescent="0.15">
      <c r="A90" s="14"/>
      <c r="F90" s="17"/>
    </row>
    <row r="91" spans="1:13" x14ac:dyDescent="0.15">
      <c r="A91" s="14"/>
      <c r="F91" s="17"/>
    </row>
    <row r="92" spans="1:13" x14ac:dyDescent="0.15">
      <c r="A92" s="14"/>
      <c r="F92" s="17"/>
    </row>
    <row r="93" spans="1:13" x14ac:dyDescent="0.15">
      <c r="A93" s="14"/>
      <c r="F93" s="17"/>
    </row>
    <row r="94" spans="1:13" x14ac:dyDescent="0.15">
      <c r="A94" s="14"/>
      <c r="F94" s="17"/>
    </row>
    <row r="95" spans="1:13" x14ac:dyDescent="0.15">
      <c r="A95" s="14"/>
    </row>
    <row r="96" spans="1:13" x14ac:dyDescent="0.15">
      <c r="A96" s="14"/>
    </row>
    <row r="100" spans="1:1" s="33" customFormat="1" x14ac:dyDescent="0.15">
      <c r="A100" s="2"/>
    </row>
    <row r="101" spans="1:1" s="33" customFormat="1" x14ac:dyDescent="0.15">
      <c r="A101" s="34"/>
    </row>
    <row r="102" spans="1:1" s="33" customFormat="1" x14ac:dyDescent="0.15">
      <c r="A102" s="34"/>
    </row>
    <row r="103" spans="1:1" s="33" customFormat="1" x14ac:dyDescent="0.15">
      <c r="A103" s="34"/>
    </row>
    <row r="104" spans="1:1" s="33" customFormat="1" x14ac:dyDescent="0.15">
      <c r="A104" s="34"/>
    </row>
    <row r="105" spans="1:1" s="33" customFormat="1" x14ac:dyDescent="0.15">
      <c r="A105" s="34"/>
    </row>
    <row r="106" spans="1:1" s="33" customFormat="1" x14ac:dyDescent="0.15">
      <c r="A106" s="34"/>
    </row>
    <row r="107" spans="1:1" s="33" customFormat="1" x14ac:dyDescent="0.15">
      <c r="A107" s="34"/>
    </row>
    <row r="108" spans="1:1" s="33" customFormat="1" x14ac:dyDescent="0.15">
      <c r="A108" s="34"/>
    </row>
    <row r="109" spans="1:1" s="33" customFormat="1" x14ac:dyDescent="0.15">
      <c r="A109" s="34"/>
    </row>
    <row r="110" spans="1:1" s="33" customFormat="1" x14ac:dyDescent="0.15">
      <c r="A110" s="34"/>
    </row>
    <row r="111" spans="1:1" s="33" customFormat="1" x14ac:dyDescent="0.15">
      <c r="A111" s="34"/>
    </row>
    <row r="112" spans="1:1" s="33" customFormat="1" x14ac:dyDescent="0.15">
      <c r="A112" s="34"/>
    </row>
    <row r="113" spans="1:1" s="33" customFormat="1" x14ac:dyDescent="0.15">
      <c r="A113" s="34"/>
    </row>
    <row r="114" spans="1:1" s="33" customFormat="1" x14ac:dyDescent="0.15">
      <c r="A114" s="34"/>
    </row>
    <row r="115" spans="1:1" s="33" customFormat="1" x14ac:dyDescent="0.15">
      <c r="A115" s="34"/>
    </row>
    <row r="116" spans="1:1" s="33" customFormat="1" x14ac:dyDescent="0.15">
      <c r="A116" s="34"/>
    </row>
    <row r="117" spans="1:1" s="33" customFormat="1" x14ac:dyDescent="0.15">
      <c r="A117" s="34"/>
    </row>
    <row r="118" spans="1:1" s="33" customFormat="1" x14ac:dyDescent="0.15">
      <c r="A118" s="34"/>
    </row>
    <row r="119" spans="1:1" s="33" customFormat="1" x14ac:dyDescent="0.15">
      <c r="A119" s="34"/>
    </row>
    <row r="120" spans="1:1" s="33" customFormat="1" x14ac:dyDescent="0.15">
      <c r="A120" s="34"/>
    </row>
    <row r="121" spans="1:1" s="33" customFormat="1" x14ac:dyDescent="0.15">
      <c r="A121" s="34"/>
    </row>
    <row r="122" spans="1:1" s="33" customFormat="1" x14ac:dyDescent="0.15">
      <c r="A122" s="34"/>
    </row>
    <row r="123" spans="1:1" s="33" customFormat="1" x14ac:dyDescent="0.15">
      <c r="A123" s="34"/>
    </row>
    <row r="124" spans="1:1" s="33" customFormat="1" x14ac:dyDescent="0.15">
      <c r="A124" s="34"/>
    </row>
    <row r="125" spans="1:1" s="33" customFormat="1" x14ac:dyDescent="0.15">
      <c r="A125" s="34"/>
    </row>
    <row r="126" spans="1:1" s="33" customFormat="1" x14ac:dyDescent="0.15">
      <c r="A126" s="34"/>
    </row>
    <row r="127" spans="1:1" s="33" customFormat="1" x14ac:dyDescent="0.15">
      <c r="A127" s="34"/>
    </row>
    <row r="128" spans="1:1" s="33" customFormat="1" x14ac:dyDescent="0.15">
      <c r="A128" s="34"/>
    </row>
    <row r="129" spans="1:1" s="33" customFormat="1" x14ac:dyDescent="0.15">
      <c r="A129" s="34"/>
    </row>
    <row r="130" spans="1:1" s="33" customFormat="1" x14ac:dyDescent="0.15">
      <c r="A130" s="34"/>
    </row>
    <row r="131" spans="1:1" s="33" customFormat="1" x14ac:dyDescent="0.15">
      <c r="A131" s="34"/>
    </row>
    <row r="132" spans="1:1" s="33" customFormat="1" x14ac:dyDescent="0.15">
      <c r="A132" s="34"/>
    </row>
    <row r="133" spans="1:1" s="33" customFormat="1" x14ac:dyDescent="0.15">
      <c r="A133" s="34"/>
    </row>
    <row r="134" spans="1:1" s="33" customFormat="1" x14ac:dyDescent="0.15">
      <c r="A134" s="34"/>
    </row>
    <row r="135" spans="1:1" s="33" customFormat="1" x14ac:dyDescent="0.15">
      <c r="A135" s="34"/>
    </row>
    <row r="136" spans="1:1" s="33" customFormat="1" x14ac:dyDescent="0.15">
      <c r="A136" s="34"/>
    </row>
    <row r="137" spans="1:1" s="33" customFormat="1" x14ac:dyDescent="0.15">
      <c r="A137" s="34"/>
    </row>
    <row r="138" spans="1:1" s="33" customFormat="1" x14ac:dyDescent="0.15">
      <c r="A138" s="34"/>
    </row>
    <row r="139" spans="1:1" s="33" customFormat="1" x14ac:dyDescent="0.15">
      <c r="A139" s="34"/>
    </row>
    <row r="140" spans="1:1" s="33" customFormat="1" x14ac:dyDescent="0.15">
      <c r="A140" s="34"/>
    </row>
    <row r="141" spans="1:1" s="33" customFormat="1" x14ac:dyDescent="0.15">
      <c r="A141" s="34"/>
    </row>
    <row r="142" spans="1:1" s="33" customFormat="1" x14ac:dyDescent="0.15">
      <c r="A142" s="34"/>
    </row>
    <row r="143" spans="1:1" s="33" customFormat="1" x14ac:dyDescent="0.15">
      <c r="A143" s="34"/>
    </row>
    <row r="144" spans="1:1" s="33" customFormat="1" x14ac:dyDescent="0.15">
      <c r="A144" s="34"/>
    </row>
    <row r="145" spans="1:1" s="33" customFormat="1" x14ac:dyDescent="0.15">
      <c r="A145" s="34"/>
    </row>
    <row r="146" spans="1:1" s="33" customFormat="1" x14ac:dyDescent="0.15">
      <c r="A146" s="34"/>
    </row>
    <row r="147" spans="1:1" s="33" customFormat="1" x14ac:dyDescent="0.15">
      <c r="A147" s="34"/>
    </row>
    <row r="148" spans="1:1" s="33" customFormat="1" x14ac:dyDescent="0.15">
      <c r="A148" s="34"/>
    </row>
    <row r="149" spans="1:1" s="33" customFormat="1" x14ac:dyDescent="0.15">
      <c r="A149" s="34"/>
    </row>
    <row r="150" spans="1:1" s="33" customFormat="1" x14ac:dyDescent="0.15">
      <c r="A150" s="34"/>
    </row>
    <row r="151" spans="1:1" s="33" customFormat="1" x14ac:dyDescent="0.15">
      <c r="A151" s="34"/>
    </row>
    <row r="152" spans="1:1" s="33" customFormat="1" x14ac:dyDescent="0.15">
      <c r="A152" s="34"/>
    </row>
    <row r="153" spans="1:1" s="33" customFormat="1" x14ac:dyDescent="0.15">
      <c r="A153" s="34"/>
    </row>
    <row r="154" spans="1:1" s="33" customFormat="1" x14ac:dyDescent="0.15">
      <c r="A154" s="34"/>
    </row>
    <row r="155" spans="1:1" s="33" customFormat="1" x14ac:dyDescent="0.15">
      <c r="A155" s="34"/>
    </row>
    <row r="156" spans="1:1" s="33" customFormat="1" x14ac:dyDescent="0.15">
      <c r="A156" s="34"/>
    </row>
    <row r="157" spans="1:1" s="33" customFormat="1" x14ac:dyDescent="0.15">
      <c r="A157" s="34"/>
    </row>
    <row r="158" spans="1:1" s="33" customFormat="1" x14ac:dyDescent="0.15">
      <c r="A158" s="34"/>
    </row>
    <row r="159" spans="1:1" s="33" customFormat="1" x14ac:dyDescent="0.15">
      <c r="A159" s="34"/>
    </row>
    <row r="160" spans="1:1" s="33" customFormat="1" x14ac:dyDescent="0.15">
      <c r="A160" s="34"/>
    </row>
    <row r="161" spans="1:1" s="33" customFormat="1" x14ac:dyDescent="0.15">
      <c r="A161" s="34"/>
    </row>
    <row r="162" spans="1:1" s="33" customFormat="1" x14ac:dyDescent="0.15">
      <c r="A162" s="34"/>
    </row>
    <row r="163" spans="1:1" s="33" customFormat="1" x14ac:dyDescent="0.15">
      <c r="A163" s="34"/>
    </row>
    <row r="164" spans="1:1" s="33" customFormat="1" x14ac:dyDescent="0.15">
      <c r="A164" s="34"/>
    </row>
    <row r="165" spans="1:1" s="33" customFormat="1" x14ac:dyDescent="0.15">
      <c r="A165" s="34"/>
    </row>
    <row r="166" spans="1:1" s="33" customFormat="1" x14ac:dyDescent="0.15">
      <c r="A166" s="34"/>
    </row>
    <row r="167" spans="1:1" s="33" customFormat="1" x14ac:dyDescent="0.15">
      <c r="A167" s="34"/>
    </row>
    <row r="168" spans="1:1" s="33" customFormat="1" x14ac:dyDescent="0.15">
      <c r="A168" s="34"/>
    </row>
    <row r="169" spans="1:1" s="33" customFormat="1" x14ac:dyDescent="0.15">
      <c r="A169" s="34"/>
    </row>
    <row r="170" spans="1:1" s="33" customFormat="1" x14ac:dyDescent="0.15">
      <c r="A170" s="34"/>
    </row>
    <row r="171" spans="1:1" s="33" customFormat="1" x14ac:dyDescent="0.15">
      <c r="A171" s="34"/>
    </row>
    <row r="172" spans="1:1" s="33" customFormat="1" x14ac:dyDescent="0.15">
      <c r="A172" s="34"/>
    </row>
    <row r="173" spans="1:1" s="33" customFormat="1" x14ac:dyDescent="0.15">
      <c r="A173" s="34"/>
    </row>
    <row r="174" spans="1:1" s="33" customFormat="1" x14ac:dyDescent="0.15">
      <c r="A174" s="34"/>
    </row>
    <row r="175" spans="1:1" s="33" customFormat="1" x14ac:dyDescent="0.15">
      <c r="A175" s="34"/>
    </row>
    <row r="176" spans="1:1" s="33" customFormat="1" x14ac:dyDescent="0.15">
      <c r="A176" s="34"/>
    </row>
    <row r="177" spans="1:1" s="33" customFormat="1" x14ac:dyDescent="0.15">
      <c r="A177" s="34"/>
    </row>
    <row r="178" spans="1:1" s="33" customFormat="1" x14ac:dyDescent="0.15">
      <c r="A178" s="34"/>
    </row>
    <row r="179" spans="1:1" s="33" customFormat="1" x14ac:dyDescent="0.15">
      <c r="A179" s="34"/>
    </row>
    <row r="180" spans="1:1" s="33" customFormat="1" x14ac:dyDescent="0.15">
      <c r="A180" s="34"/>
    </row>
    <row r="181" spans="1:1" s="33" customFormat="1" x14ac:dyDescent="0.15">
      <c r="A181" s="34"/>
    </row>
    <row r="182" spans="1:1" s="33" customFormat="1" x14ac:dyDescent="0.15">
      <c r="A182" s="34"/>
    </row>
    <row r="183" spans="1:1" s="33" customFormat="1" x14ac:dyDescent="0.15">
      <c r="A183" s="34"/>
    </row>
    <row r="184" spans="1:1" s="33" customFormat="1" x14ac:dyDescent="0.15">
      <c r="A184" s="34"/>
    </row>
    <row r="185" spans="1:1" s="33" customFormat="1" x14ac:dyDescent="0.15">
      <c r="A185" s="34"/>
    </row>
    <row r="186" spans="1:1" s="33" customFormat="1" x14ac:dyDescent="0.15">
      <c r="A186" s="34"/>
    </row>
    <row r="187" spans="1:1" s="33" customFormat="1" x14ac:dyDescent="0.15">
      <c r="A187" s="34"/>
    </row>
    <row r="188" spans="1:1" s="33" customFormat="1" x14ac:dyDescent="0.15">
      <c r="A188" s="34"/>
    </row>
    <row r="189" spans="1:1" s="33" customFormat="1" x14ac:dyDescent="0.15">
      <c r="A189" s="34"/>
    </row>
    <row r="190" spans="1:1" s="33" customFormat="1" x14ac:dyDescent="0.15">
      <c r="A190" s="34"/>
    </row>
    <row r="191" spans="1:1" s="33" customFormat="1" x14ac:dyDescent="0.15">
      <c r="A191" s="34"/>
    </row>
    <row r="192" spans="1:1" s="33" customFormat="1" x14ac:dyDescent="0.15">
      <c r="A192" s="34"/>
    </row>
    <row r="193" spans="1:1" s="33" customFormat="1" x14ac:dyDescent="0.15">
      <c r="A193" s="34"/>
    </row>
    <row r="194" spans="1:1" s="33" customFormat="1" x14ac:dyDescent="0.15">
      <c r="A194" s="34"/>
    </row>
    <row r="195" spans="1:1" s="33" customFormat="1" x14ac:dyDescent="0.15">
      <c r="A195" s="34"/>
    </row>
    <row r="196" spans="1:1" s="33" customFormat="1" x14ac:dyDescent="0.15">
      <c r="A196" s="34"/>
    </row>
    <row r="197" spans="1:1" s="33" customFormat="1" x14ac:dyDescent="0.15">
      <c r="A197" s="34"/>
    </row>
    <row r="198" spans="1:1" s="33" customFormat="1" x14ac:dyDescent="0.15">
      <c r="A198" s="34"/>
    </row>
    <row r="199" spans="1:1" s="33" customFormat="1" x14ac:dyDescent="0.15">
      <c r="A199" s="34"/>
    </row>
    <row r="200" spans="1:1" s="33" customFormat="1" x14ac:dyDescent="0.15">
      <c r="A200" s="34"/>
    </row>
    <row r="201" spans="1:1" s="33" customFormat="1" x14ac:dyDescent="0.15">
      <c r="A201" s="34"/>
    </row>
    <row r="202" spans="1:1" s="33" customFormat="1" x14ac:dyDescent="0.15">
      <c r="A202" s="34"/>
    </row>
    <row r="203" spans="1:1" s="33" customFormat="1" x14ac:dyDescent="0.15">
      <c r="A203" s="34"/>
    </row>
    <row r="204" spans="1:1" s="33" customFormat="1" x14ac:dyDescent="0.15">
      <c r="A204" s="34"/>
    </row>
    <row r="205" spans="1:1" s="33" customFormat="1" x14ac:dyDescent="0.15">
      <c r="A205" s="34"/>
    </row>
    <row r="206" spans="1:1" s="33" customFormat="1" x14ac:dyDescent="0.15">
      <c r="A206" s="34"/>
    </row>
    <row r="207" spans="1:1" s="33" customFormat="1" x14ac:dyDescent="0.15">
      <c r="A207" s="34"/>
    </row>
    <row r="208" spans="1:1" s="33" customFormat="1" x14ac:dyDescent="0.15">
      <c r="A208" s="34"/>
    </row>
    <row r="209" spans="1:1" s="33" customFormat="1" x14ac:dyDescent="0.15">
      <c r="A209" s="34"/>
    </row>
    <row r="210" spans="1:1" s="33" customFormat="1" x14ac:dyDescent="0.15">
      <c r="A210" s="34"/>
    </row>
    <row r="211" spans="1:1" s="33" customFormat="1" x14ac:dyDescent="0.15">
      <c r="A211" s="34"/>
    </row>
    <row r="212" spans="1:1" s="33" customFormat="1" x14ac:dyDescent="0.15">
      <c r="A212" s="34"/>
    </row>
    <row r="213" spans="1:1" s="33" customFormat="1" x14ac:dyDescent="0.15">
      <c r="A213" s="34"/>
    </row>
    <row r="214" spans="1:1" s="33" customFormat="1" x14ac:dyDescent="0.15">
      <c r="A214" s="34"/>
    </row>
    <row r="215" spans="1:1" s="33" customFormat="1" x14ac:dyDescent="0.15">
      <c r="A215" s="34"/>
    </row>
    <row r="216" spans="1:1" s="33" customFormat="1" x14ac:dyDescent="0.15">
      <c r="A216" s="34"/>
    </row>
    <row r="217" spans="1:1" s="33" customFormat="1" x14ac:dyDescent="0.15">
      <c r="A217" s="34"/>
    </row>
    <row r="218" spans="1:1" s="33" customFormat="1" x14ac:dyDescent="0.15">
      <c r="A218" s="34"/>
    </row>
    <row r="219" spans="1:1" s="33" customFormat="1" x14ac:dyDescent="0.15">
      <c r="A219" s="34"/>
    </row>
    <row r="220" spans="1:1" s="33" customFormat="1" x14ac:dyDescent="0.15">
      <c r="A220" s="34"/>
    </row>
    <row r="221" spans="1:1" s="33" customFormat="1" x14ac:dyDescent="0.15">
      <c r="A221" s="34"/>
    </row>
    <row r="222" spans="1:1" s="33" customFormat="1" x14ac:dyDescent="0.15">
      <c r="A222" s="34"/>
    </row>
    <row r="223" spans="1:1" s="33" customFormat="1" x14ac:dyDescent="0.15">
      <c r="A223" s="34"/>
    </row>
    <row r="224" spans="1:1" s="33" customFormat="1" x14ac:dyDescent="0.15">
      <c r="A224" s="34"/>
    </row>
    <row r="225" spans="1:1" s="33" customFormat="1" x14ac:dyDescent="0.15">
      <c r="A225" s="34"/>
    </row>
    <row r="226" spans="1:1" s="33" customFormat="1" x14ac:dyDescent="0.15">
      <c r="A226" s="34"/>
    </row>
    <row r="227" spans="1:1" s="33" customFormat="1" x14ac:dyDescent="0.15">
      <c r="A227" s="34"/>
    </row>
    <row r="228" spans="1:1" s="33" customFormat="1" x14ac:dyDescent="0.15">
      <c r="A228" s="34"/>
    </row>
    <row r="229" spans="1:1" s="33" customFormat="1" x14ac:dyDescent="0.15">
      <c r="A229" s="34"/>
    </row>
    <row r="230" spans="1:1" s="33" customFormat="1" x14ac:dyDescent="0.15">
      <c r="A230" s="34"/>
    </row>
    <row r="231" spans="1:1" s="33" customFormat="1" x14ac:dyDescent="0.15">
      <c r="A231" s="34"/>
    </row>
    <row r="232" spans="1:1" s="33" customFormat="1" x14ac:dyDescent="0.15">
      <c r="A232" s="34"/>
    </row>
    <row r="233" spans="1:1" s="33" customFormat="1" x14ac:dyDescent="0.15">
      <c r="A233" s="34"/>
    </row>
    <row r="234" spans="1:1" s="33" customFormat="1" x14ac:dyDescent="0.15">
      <c r="A234" s="34"/>
    </row>
    <row r="235" spans="1:1" s="33" customFormat="1" x14ac:dyDescent="0.15">
      <c r="A235" s="34"/>
    </row>
    <row r="236" spans="1:1" s="33" customFormat="1" x14ac:dyDescent="0.15">
      <c r="A236" s="34"/>
    </row>
    <row r="237" spans="1:1" s="33" customFormat="1" x14ac:dyDescent="0.15">
      <c r="A237" s="34"/>
    </row>
    <row r="238" spans="1:1" s="33" customFormat="1" x14ac:dyDescent="0.15">
      <c r="A238" s="34"/>
    </row>
    <row r="239" spans="1:1" s="33" customFormat="1" x14ac:dyDescent="0.15">
      <c r="A239" s="34"/>
    </row>
    <row r="240" spans="1:1" s="33" customFormat="1" x14ac:dyDescent="0.15">
      <c r="A240" s="34"/>
    </row>
    <row r="241" spans="1:1" s="33" customFormat="1" x14ac:dyDescent="0.15">
      <c r="A241" s="34"/>
    </row>
    <row r="242" spans="1:1" s="33" customFormat="1" x14ac:dyDescent="0.15">
      <c r="A242" s="34"/>
    </row>
    <row r="243" spans="1:1" s="33" customFormat="1" x14ac:dyDescent="0.15">
      <c r="A243" s="34"/>
    </row>
    <row r="244" spans="1:1" s="33" customFormat="1" x14ac:dyDescent="0.15">
      <c r="A244" s="34"/>
    </row>
    <row r="245" spans="1:1" s="33" customFormat="1" x14ac:dyDescent="0.15">
      <c r="A245" s="34"/>
    </row>
    <row r="246" spans="1:1" s="33" customFormat="1" x14ac:dyDescent="0.15">
      <c r="A246" s="34"/>
    </row>
    <row r="247" spans="1:1" s="33" customFormat="1" x14ac:dyDescent="0.15">
      <c r="A247" s="34"/>
    </row>
    <row r="248" spans="1:1" s="33" customFormat="1" x14ac:dyDescent="0.15">
      <c r="A248" s="34"/>
    </row>
    <row r="249" spans="1:1" s="33" customFormat="1" x14ac:dyDescent="0.15">
      <c r="A249" s="34"/>
    </row>
    <row r="250" spans="1:1" s="33" customFormat="1" x14ac:dyDescent="0.15">
      <c r="A250" s="34"/>
    </row>
    <row r="251" spans="1:1" s="33" customFormat="1" x14ac:dyDescent="0.15">
      <c r="A251" s="34"/>
    </row>
    <row r="252" spans="1:1" s="33" customFormat="1" x14ac:dyDescent="0.15">
      <c r="A252" s="34"/>
    </row>
    <row r="253" spans="1:1" s="33" customFormat="1" x14ac:dyDescent="0.15">
      <c r="A253" s="34"/>
    </row>
    <row r="254" spans="1:1" s="33" customFormat="1" x14ac:dyDescent="0.15">
      <c r="A254" s="34"/>
    </row>
    <row r="255" spans="1:1" s="33" customFormat="1" x14ac:dyDescent="0.15">
      <c r="A255" s="34"/>
    </row>
    <row r="256" spans="1:1" s="33" customFormat="1" x14ac:dyDescent="0.15">
      <c r="A256" s="34"/>
    </row>
    <row r="257" spans="1:1" s="33" customFormat="1" x14ac:dyDescent="0.15">
      <c r="A257" s="34"/>
    </row>
    <row r="258" spans="1:1" s="33" customFormat="1" x14ac:dyDescent="0.15">
      <c r="A258" s="34"/>
    </row>
    <row r="259" spans="1:1" s="33" customFormat="1" x14ac:dyDescent="0.15">
      <c r="A259" s="34"/>
    </row>
    <row r="260" spans="1:1" s="33" customFormat="1" x14ac:dyDescent="0.15">
      <c r="A260" s="34"/>
    </row>
    <row r="261" spans="1:1" s="33" customFormat="1" x14ac:dyDescent="0.15">
      <c r="A261" s="34"/>
    </row>
    <row r="262" spans="1:1" s="33" customFormat="1" x14ac:dyDescent="0.15">
      <c r="A262" s="34"/>
    </row>
    <row r="263" spans="1:1" s="33" customFormat="1" x14ac:dyDescent="0.15">
      <c r="A263" s="34"/>
    </row>
    <row r="264" spans="1:1" s="33" customFormat="1" x14ac:dyDescent="0.15">
      <c r="A264" s="34"/>
    </row>
    <row r="265" spans="1:1" s="33" customFormat="1" x14ac:dyDescent="0.15">
      <c r="A265" s="34"/>
    </row>
    <row r="266" spans="1:1" s="33" customFormat="1" x14ac:dyDescent="0.15">
      <c r="A266" s="34"/>
    </row>
    <row r="267" spans="1:1" s="33" customFormat="1" x14ac:dyDescent="0.15">
      <c r="A267" s="34"/>
    </row>
    <row r="268" spans="1:1" s="33" customFormat="1" x14ac:dyDescent="0.15">
      <c r="A268" s="34"/>
    </row>
    <row r="269" spans="1:1" s="33" customFormat="1" x14ac:dyDescent="0.15">
      <c r="A269" s="34"/>
    </row>
    <row r="270" spans="1:1" s="33" customFormat="1" x14ac:dyDescent="0.15">
      <c r="A270" s="34"/>
    </row>
    <row r="271" spans="1:1" s="33" customFormat="1" x14ac:dyDescent="0.15">
      <c r="A271" s="34"/>
    </row>
    <row r="272" spans="1:1" s="33" customFormat="1" x14ac:dyDescent="0.15">
      <c r="A272" s="34"/>
    </row>
    <row r="273" spans="1:1" s="33" customFormat="1" x14ac:dyDescent="0.15">
      <c r="A273" s="34"/>
    </row>
    <row r="274" spans="1:1" s="33" customFormat="1" x14ac:dyDescent="0.15">
      <c r="A274" s="34"/>
    </row>
    <row r="275" spans="1:1" s="33" customFormat="1" x14ac:dyDescent="0.15">
      <c r="A275" s="34"/>
    </row>
    <row r="276" spans="1:1" s="33" customFormat="1" x14ac:dyDescent="0.15">
      <c r="A276" s="34"/>
    </row>
    <row r="277" spans="1:1" s="33" customFormat="1" x14ac:dyDescent="0.15">
      <c r="A277" s="34"/>
    </row>
    <row r="278" spans="1:1" s="33" customFormat="1" x14ac:dyDescent="0.15">
      <c r="A278" s="34"/>
    </row>
    <row r="279" spans="1:1" s="33" customFormat="1" x14ac:dyDescent="0.15">
      <c r="A279" s="34"/>
    </row>
    <row r="280" spans="1:1" s="33" customFormat="1" x14ac:dyDescent="0.15">
      <c r="A280" s="34"/>
    </row>
    <row r="281" spans="1:1" s="33" customFormat="1" x14ac:dyDescent="0.15">
      <c r="A281" s="34"/>
    </row>
    <row r="282" spans="1:1" s="33" customFormat="1" x14ac:dyDescent="0.15">
      <c r="A282" s="34"/>
    </row>
    <row r="283" spans="1:1" s="33" customFormat="1" x14ac:dyDescent="0.15">
      <c r="A283" s="34"/>
    </row>
    <row r="284" spans="1:1" s="33" customFormat="1" x14ac:dyDescent="0.15">
      <c r="A284" s="34"/>
    </row>
    <row r="285" spans="1:1" s="33" customFormat="1" x14ac:dyDescent="0.15">
      <c r="A285" s="34"/>
    </row>
    <row r="286" spans="1:1" s="33" customFormat="1" x14ac:dyDescent="0.15">
      <c r="A286" s="34"/>
    </row>
    <row r="287" spans="1:1" s="33" customFormat="1" x14ac:dyDescent="0.15">
      <c r="A287" s="34"/>
    </row>
    <row r="288" spans="1:1" s="33" customFormat="1" x14ac:dyDescent="0.15">
      <c r="A288" s="34"/>
    </row>
    <row r="289" spans="1:1" s="33" customFormat="1" x14ac:dyDescent="0.15">
      <c r="A289" s="34"/>
    </row>
    <row r="290" spans="1:1" s="33" customFormat="1" x14ac:dyDescent="0.15">
      <c r="A290" s="34"/>
    </row>
    <row r="291" spans="1:1" s="33" customFormat="1" x14ac:dyDescent="0.15">
      <c r="A291" s="34"/>
    </row>
    <row r="292" spans="1:1" s="33" customFormat="1" x14ac:dyDescent="0.15">
      <c r="A292" s="34"/>
    </row>
    <row r="293" spans="1:1" s="33" customFormat="1" x14ac:dyDescent="0.15">
      <c r="A293" s="34"/>
    </row>
    <row r="294" spans="1:1" s="33" customFormat="1" x14ac:dyDescent="0.15">
      <c r="A294" s="34"/>
    </row>
    <row r="295" spans="1:1" s="33" customFormat="1" x14ac:dyDescent="0.15">
      <c r="A295" s="34"/>
    </row>
    <row r="296" spans="1:1" s="33" customFormat="1" x14ac:dyDescent="0.15">
      <c r="A296" s="34"/>
    </row>
    <row r="297" spans="1:1" s="33" customFormat="1" x14ac:dyDescent="0.15">
      <c r="A297" s="34"/>
    </row>
    <row r="298" spans="1:1" s="33" customFormat="1" x14ac:dyDescent="0.15">
      <c r="A298" s="34"/>
    </row>
    <row r="299" spans="1:1" s="33" customFormat="1" x14ac:dyDescent="0.15">
      <c r="A299" s="34"/>
    </row>
    <row r="300" spans="1:1" s="33" customFormat="1" x14ac:dyDescent="0.15">
      <c r="A300" s="34"/>
    </row>
    <row r="301" spans="1:1" s="33" customFormat="1" x14ac:dyDescent="0.15">
      <c r="A301" s="34"/>
    </row>
    <row r="302" spans="1:1" s="33" customFormat="1" x14ac:dyDescent="0.15">
      <c r="A302" s="34"/>
    </row>
    <row r="303" spans="1:1" s="33" customFormat="1" x14ac:dyDescent="0.15">
      <c r="A303" s="34"/>
    </row>
    <row r="304" spans="1:1" s="33" customFormat="1" x14ac:dyDescent="0.15">
      <c r="A304" s="34"/>
    </row>
    <row r="305" spans="1:1" s="33" customFormat="1" x14ac:dyDescent="0.15">
      <c r="A305" s="34"/>
    </row>
    <row r="306" spans="1:1" s="33" customFormat="1" x14ac:dyDescent="0.15">
      <c r="A306" s="34"/>
    </row>
    <row r="307" spans="1:1" s="33" customFormat="1" x14ac:dyDescent="0.15">
      <c r="A307" s="34"/>
    </row>
    <row r="308" spans="1:1" s="33" customFormat="1" x14ac:dyDescent="0.15">
      <c r="A308" s="34"/>
    </row>
    <row r="309" spans="1:1" s="33" customFormat="1" x14ac:dyDescent="0.15">
      <c r="A309" s="34"/>
    </row>
    <row r="310" spans="1:1" s="33" customFormat="1" x14ac:dyDescent="0.15">
      <c r="A310" s="34"/>
    </row>
    <row r="311" spans="1:1" s="33" customFormat="1" x14ac:dyDescent="0.15">
      <c r="A311" s="34"/>
    </row>
    <row r="312" spans="1:1" s="33" customFormat="1" x14ac:dyDescent="0.15">
      <c r="A312" s="34"/>
    </row>
    <row r="313" spans="1:1" s="33" customFormat="1" x14ac:dyDescent="0.15">
      <c r="A313" s="34"/>
    </row>
    <row r="314" spans="1:1" s="33" customFormat="1" x14ac:dyDescent="0.15">
      <c r="A314" s="34"/>
    </row>
    <row r="315" spans="1:1" s="33" customFormat="1" x14ac:dyDescent="0.15">
      <c r="A315" s="34"/>
    </row>
    <row r="316" spans="1:1" s="33" customFormat="1" x14ac:dyDescent="0.15">
      <c r="A316" s="34"/>
    </row>
    <row r="317" spans="1:1" s="33" customFormat="1" x14ac:dyDescent="0.15">
      <c r="A317" s="34"/>
    </row>
    <row r="318" spans="1:1" s="33" customFormat="1" x14ac:dyDescent="0.15">
      <c r="A318" s="34"/>
    </row>
    <row r="319" spans="1:1" s="33" customFormat="1" x14ac:dyDescent="0.15">
      <c r="A319" s="34"/>
    </row>
    <row r="320" spans="1:1" s="33" customFormat="1" x14ac:dyDescent="0.15">
      <c r="A320" s="34"/>
    </row>
    <row r="321" spans="1:1" s="33" customFormat="1" x14ac:dyDescent="0.15">
      <c r="A321" s="34"/>
    </row>
    <row r="322" spans="1:1" s="33" customFormat="1" x14ac:dyDescent="0.15">
      <c r="A322" s="34"/>
    </row>
    <row r="323" spans="1:1" s="33" customFormat="1" x14ac:dyDescent="0.15">
      <c r="A323" s="34"/>
    </row>
    <row r="324" spans="1:1" s="33" customFormat="1" x14ac:dyDescent="0.15">
      <c r="A324" s="34"/>
    </row>
    <row r="325" spans="1:1" s="33" customFormat="1" x14ac:dyDescent="0.15">
      <c r="A325" s="34"/>
    </row>
    <row r="326" spans="1:1" s="33" customFormat="1" x14ac:dyDescent="0.15">
      <c r="A326" s="34"/>
    </row>
    <row r="327" spans="1:1" s="33" customFormat="1" x14ac:dyDescent="0.15">
      <c r="A327" s="34"/>
    </row>
    <row r="328" spans="1:1" s="33" customFormat="1" x14ac:dyDescent="0.15">
      <c r="A328" s="34"/>
    </row>
    <row r="329" spans="1:1" s="33" customFormat="1" x14ac:dyDescent="0.15">
      <c r="A329" s="34"/>
    </row>
    <row r="330" spans="1:1" s="33" customFormat="1" x14ac:dyDescent="0.15">
      <c r="A330" s="34"/>
    </row>
    <row r="331" spans="1:1" s="33" customFormat="1" x14ac:dyDescent="0.15">
      <c r="A331" s="34"/>
    </row>
    <row r="332" spans="1:1" s="33" customFormat="1" x14ac:dyDescent="0.15">
      <c r="A332" s="34"/>
    </row>
    <row r="333" spans="1:1" s="33" customFormat="1" x14ac:dyDescent="0.15">
      <c r="A333" s="34"/>
    </row>
    <row r="334" spans="1:1" s="33" customFormat="1" x14ac:dyDescent="0.15">
      <c r="A334" s="34"/>
    </row>
    <row r="335" spans="1:1" s="33" customFormat="1" x14ac:dyDescent="0.15">
      <c r="A335" s="34"/>
    </row>
    <row r="336" spans="1:1" s="33" customFormat="1" x14ac:dyDescent="0.15">
      <c r="A336" s="34"/>
    </row>
    <row r="337" spans="1:15" x14ac:dyDescent="0.15">
      <c r="A337" s="34"/>
    </row>
    <row r="338" spans="1:15" x14ac:dyDescent="0.15">
      <c r="A338" s="34"/>
    </row>
    <row r="339" spans="1:15" x14ac:dyDescent="0.15">
      <c r="A339" s="34"/>
    </row>
    <row r="340" spans="1:15" x14ac:dyDescent="0.15">
      <c r="A340" s="34"/>
    </row>
    <row r="341" spans="1:15" x14ac:dyDescent="0.15">
      <c r="A341" s="34"/>
    </row>
    <row r="342" spans="1:15" x14ac:dyDescent="0.15">
      <c r="A342" s="34"/>
      <c r="O342" s="1"/>
    </row>
    <row r="343" spans="1:15" x14ac:dyDescent="0.15">
      <c r="A343" s="34"/>
      <c r="O343" s="1"/>
    </row>
    <row r="344" spans="1:15" x14ac:dyDescent="0.15">
      <c r="A344" s="34"/>
      <c r="O344" s="1"/>
    </row>
    <row r="345" spans="1:15" x14ac:dyDescent="0.15">
      <c r="A345" s="34"/>
      <c r="O345" s="1"/>
    </row>
    <row r="346" spans="1:15" x14ac:dyDescent="0.15">
      <c r="A346" s="34"/>
      <c r="O346" s="1"/>
    </row>
    <row r="347" spans="1:15" x14ac:dyDescent="0.15">
      <c r="A347" s="34"/>
      <c r="O347" s="1"/>
    </row>
    <row r="348" spans="1:15" x14ac:dyDescent="0.15">
      <c r="A348" s="34"/>
      <c r="O348" s="1"/>
    </row>
    <row r="349" spans="1:15" x14ac:dyDescent="0.15">
      <c r="A349" s="34"/>
      <c r="O349" s="1"/>
    </row>
    <row r="350" spans="1:15" x14ac:dyDescent="0.15">
      <c r="A350" s="34"/>
    </row>
    <row r="351" spans="1:15" x14ac:dyDescent="0.15">
      <c r="A351" s="34"/>
    </row>
    <row r="352" spans="1:15" x14ac:dyDescent="0.15">
      <c r="A352" s="34"/>
    </row>
    <row r="353" spans="1:1" s="33" customFormat="1" x14ac:dyDescent="0.15">
      <c r="A353" s="34"/>
    </row>
    <row r="354" spans="1:1" s="33" customFormat="1" x14ac:dyDescent="0.15">
      <c r="A354" s="34"/>
    </row>
    <row r="355" spans="1:1" s="33" customFormat="1" x14ac:dyDescent="0.15">
      <c r="A355" s="34"/>
    </row>
    <row r="356" spans="1:1" s="33" customFormat="1" x14ac:dyDescent="0.15">
      <c r="A356" s="34"/>
    </row>
    <row r="357" spans="1:1" s="33" customFormat="1" x14ac:dyDescent="0.15">
      <c r="A357" s="34"/>
    </row>
    <row r="358" spans="1:1" s="33" customFormat="1" x14ac:dyDescent="0.15">
      <c r="A358" s="34"/>
    </row>
    <row r="359" spans="1:1" s="33" customFormat="1" x14ac:dyDescent="0.15">
      <c r="A359" s="34"/>
    </row>
    <row r="360" spans="1:1" s="33" customFormat="1" x14ac:dyDescent="0.15">
      <c r="A360" s="34"/>
    </row>
    <row r="361" spans="1:1" s="33" customFormat="1" x14ac:dyDescent="0.15">
      <c r="A361" s="34"/>
    </row>
    <row r="362" spans="1:1" s="33" customFormat="1" x14ac:dyDescent="0.15">
      <c r="A362" s="34"/>
    </row>
    <row r="363" spans="1:1" s="33" customFormat="1" x14ac:dyDescent="0.15">
      <c r="A363" s="34"/>
    </row>
    <row r="364" spans="1:1" s="33" customFormat="1" x14ac:dyDescent="0.15">
      <c r="A364" s="34"/>
    </row>
    <row r="365" spans="1:1" s="33" customFormat="1" x14ac:dyDescent="0.15">
      <c r="A365" s="34"/>
    </row>
    <row r="366" spans="1:1" s="33" customFormat="1" x14ac:dyDescent="0.15">
      <c r="A366" s="34"/>
    </row>
    <row r="367" spans="1:1" s="33" customFormat="1" x14ac:dyDescent="0.15">
      <c r="A367" s="34"/>
    </row>
    <row r="368" spans="1:1" s="33" customFormat="1" x14ac:dyDescent="0.15">
      <c r="A368" s="34"/>
    </row>
    <row r="369" spans="1:1" s="33" customFormat="1" x14ac:dyDescent="0.15">
      <c r="A369" s="34"/>
    </row>
    <row r="370" spans="1:1" s="33" customFormat="1" x14ac:dyDescent="0.15">
      <c r="A370" s="34"/>
    </row>
    <row r="371" spans="1:1" s="33" customFormat="1" x14ac:dyDescent="0.15">
      <c r="A371" s="34"/>
    </row>
    <row r="372" spans="1:1" s="33" customFormat="1" x14ac:dyDescent="0.15">
      <c r="A372" s="34"/>
    </row>
    <row r="373" spans="1:1" s="33" customFormat="1" x14ac:dyDescent="0.15">
      <c r="A373" s="34"/>
    </row>
    <row r="374" spans="1:1" s="33" customFormat="1" x14ac:dyDescent="0.15">
      <c r="A374" s="34"/>
    </row>
    <row r="375" spans="1:1" s="33" customFormat="1" x14ac:dyDescent="0.15">
      <c r="A375" s="34"/>
    </row>
    <row r="376" spans="1:1" s="33" customFormat="1" x14ac:dyDescent="0.15">
      <c r="A376" s="34"/>
    </row>
    <row r="377" spans="1:1" s="33" customFormat="1" x14ac:dyDescent="0.15">
      <c r="A377" s="34"/>
    </row>
    <row r="378" spans="1:1" s="33" customFormat="1" x14ac:dyDescent="0.15">
      <c r="A378" s="34"/>
    </row>
    <row r="379" spans="1:1" s="33" customFormat="1" x14ac:dyDescent="0.15">
      <c r="A379" s="34"/>
    </row>
    <row r="380" spans="1:1" s="33" customFormat="1" x14ac:dyDescent="0.15">
      <c r="A380" s="34"/>
    </row>
    <row r="381" spans="1:1" s="33" customFormat="1" x14ac:dyDescent="0.15">
      <c r="A381" s="34"/>
    </row>
    <row r="382" spans="1:1" s="33" customFormat="1" x14ac:dyDescent="0.15">
      <c r="A382" s="34"/>
    </row>
    <row r="383" spans="1:1" s="33" customFormat="1" x14ac:dyDescent="0.15">
      <c r="A383" s="34"/>
    </row>
    <row r="384" spans="1:1" s="33" customFormat="1" x14ac:dyDescent="0.15">
      <c r="A384" s="34"/>
    </row>
    <row r="385" spans="1:1" s="33" customFormat="1" x14ac:dyDescent="0.15">
      <c r="A385" s="34"/>
    </row>
    <row r="386" spans="1:1" s="33" customFormat="1" x14ac:dyDescent="0.15">
      <c r="A386" s="34"/>
    </row>
    <row r="387" spans="1:1" s="33" customFormat="1" x14ac:dyDescent="0.15">
      <c r="A387" s="34"/>
    </row>
    <row r="388" spans="1:1" s="33" customFormat="1" x14ac:dyDescent="0.15">
      <c r="A388" s="34"/>
    </row>
    <row r="389" spans="1:1" s="33" customFormat="1" x14ac:dyDescent="0.15">
      <c r="A389" s="34"/>
    </row>
    <row r="390" spans="1:1" s="33" customFormat="1" x14ac:dyDescent="0.15">
      <c r="A390" s="34"/>
    </row>
    <row r="391" spans="1:1" s="33" customFormat="1" x14ac:dyDescent="0.15">
      <c r="A391" s="34"/>
    </row>
    <row r="392" spans="1:1" s="33" customFormat="1" x14ac:dyDescent="0.15">
      <c r="A392" s="34"/>
    </row>
    <row r="393" spans="1:1" s="33" customFormat="1" x14ac:dyDescent="0.15">
      <c r="A393" s="34"/>
    </row>
    <row r="394" spans="1:1" s="33" customFormat="1" x14ac:dyDescent="0.15">
      <c r="A394" s="34"/>
    </row>
    <row r="395" spans="1:1" s="33" customFormat="1" x14ac:dyDescent="0.15">
      <c r="A395" s="34"/>
    </row>
  </sheetData>
  <mergeCells count="1">
    <mergeCell ref="A79:I79"/>
  </mergeCells>
  <phoneticPr fontId="29" type="noConversion"/>
  <dataValidations count="1">
    <dataValidation allowBlank="1" showInputMessage="1" showErrorMessage="1" sqref="C37 A37 C44:C74 C15 A15 A9:A10 F6 A21:A24 C41:C42 A41:A42 C21:C34 A90 A94 A54:A58 A46 A4:A7 C4:C7 C9:C12" xr:uid="{00000000-0002-0000-0000-000000000000}"/>
  </dataValidations>
  <pageMargins left="1" right="0.5" top="0.52" bottom="1" header="0.5" footer="0.5"/>
  <pageSetup orientation="landscape" useFirstPageNumber="1" horizontalDpi="4294967292" verticalDpi="4294967292"/>
  <headerFooter>
    <oddFooter>&amp;R&amp;"Times New Roman,Regular"&amp;K000000&amp;P</oddFooter>
  </headerFooter>
  <rowBreaks count="3" manualBreakCount="3">
    <brk id="33" max="16383" man="1"/>
    <brk id="74" max="16383" man="1"/>
    <brk id="8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105"/>
  <sheetViews>
    <sheetView zoomScale="150" zoomScaleNormal="150" zoomScalePageLayoutView="150" workbookViewId="0">
      <selection activeCell="C25" sqref="C25"/>
    </sheetView>
  </sheetViews>
  <sheetFormatPr baseColWidth="10" defaultColWidth="8.6640625" defaultRowHeight="12" x14ac:dyDescent="0.15"/>
  <cols>
    <col min="1" max="1" width="6.5" style="89" customWidth="1"/>
    <col min="2" max="2" width="11.6640625" style="89" customWidth="1"/>
    <col min="3" max="3" width="6.83203125" style="89" customWidth="1"/>
    <col min="4" max="4" width="4.83203125" style="89" customWidth="1"/>
    <col min="5" max="5" width="5.5" style="89" customWidth="1"/>
    <col min="6" max="6" width="5.6640625" style="89" customWidth="1"/>
    <col min="7" max="7" width="4.6640625" style="89" customWidth="1"/>
    <col min="8" max="8" width="7.5" style="89" customWidth="1"/>
    <col min="9" max="9" width="4" style="89" customWidth="1"/>
    <col min="10" max="10" width="5.6640625" style="89" customWidth="1"/>
    <col min="11" max="12" width="5.83203125" style="89" customWidth="1"/>
    <col min="13" max="13" width="7.33203125" style="89" customWidth="1"/>
    <col min="14" max="14" width="4.83203125" style="89" customWidth="1"/>
    <col min="15" max="15" width="5.1640625" style="89" customWidth="1"/>
    <col min="16" max="16384" width="8.6640625" style="89"/>
  </cols>
  <sheetData>
    <row r="1" spans="1:242" ht="46" customHeight="1" x14ac:dyDescent="0.15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42" s="105" customFormat="1" ht="27" customHeight="1" thickBot="1" x14ac:dyDescent="0.2">
      <c r="A2" s="103" t="s">
        <v>70</v>
      </c>
      <c r="B2" s="103" t="s">
        <v>255</v>
      </c>
      <c r="C2" s="103" t="s">
        <v>259</v>
      </c>
      <c r="D2" s="103" t="s">
        <v>56</v>
      </c>
      <c r="E2" s="103" t="s">
        <v>71</v>
      </c>
      <c r="F2" s="104" t="s">
        <v>332</v>
      </c>
      <c r="G2" s="103" t="s">
        <v>72</v>
      </c>
      <c r="H2" s="103" t="s">
        <v>331</v>
      </c>
      <c r="I2" s="103" t="s">
        <v>73</v>
      </c>
      <c r="J2" s="103" t="s">
        <v>74</v>
      </c>
      <c r="K2" s="103" t="s">
        <v>75</v>
      </c>
      <c r="L2" s="103" t="s">
        <v>76</v>
      </c>
      <c r="M2" s="103" t="s">
        <v>333</v>
      </c>
      <c r="N2" s="103" t="s">
        <v>77</v>
      </c>
      <c r="O2" s="104" t="s">
        <v>330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</row>
    <row r="3" spans="1:242" x14ac:dyDescent="0.15">
      <c r="A3" s="82" t="s">
        <v>78</v>
      </c>
      <c r="B3" s="82" t="s">
        <v>178</v>
      </c>
      <c r="C3" s="102" t="s">
        <v>180</v>
      </c>
      <c r="D3" s="107">
        <v>1.5135929860926141</v>
      </c>
      <c r="E3" s="107">
        <v>1.167229202605717E-3</v>
      </c>
      <c r="F3" s="86">
        <v>502.64744168323915</v>
      </c>
      <c r="G3" s="86">
        <v>1.1587883871484377</v>
      </c>
      <c r="H3" s="88">
        <v>1970.5900000000001</v>
      </c>
      <c r="I3" s="86">
        <v>0.53999999999996362</v>
      </c>
      <c r="J3" s="108">
        <v>0.89300000000000002</v>
      </c>
      <c r="K3" s="88">
        <v>1971.5</v>
      </c>
      <c r="L3" s="86">
        <v>0.5</v>
      </c>
      <c r="M3" s="86">
        <v>-0.90999999999985448</v>
      </c>
      <c r="N3" s="90" t="s">
        <v>79</v>
      </c>
      <c r="O3" s="109">
        <v>-0.85499999999999998</v>
      </c>
    </row>
    <row r="4" spans="1:242" s="100" customFormat="1" x14ac:dyDescent="0.15">
      <c r="A4" s="82" t="s">
        <v>80</v>
      </c>
      <c r="B4" s="82" t="s">
        <v>81</v>
      </c>
      <c r="C4" s="102" t="s">
        <v>180</v>
      </c>
      <c r="D4" s="107">
        <v>1.10062790731426</v>
      </c>
      <c r="E4" s="107">
        <v>1.167229202605717E-3</v>
      </c>
      <c r="F4" s="86">
        <v>92.668718980013495</v>
      </c>
      <c r="G4" s="86">
        <v>1.1587883871484377</v>
      </c>
      <c r="H4" s="88">
        <v>1996.855</v>
      </c>
      <c r="I4" s="86">
        <v>0.64499999999998181</v>
      </c>
      <c r="J4" s="108">
        <v>0.87</v>
      </c>
      <c r="K4" s="88">
        <v>1996.5</v>
      </c>
      <c r="L4" s="86">
        <v>2</v>
      </c>
      <c r="M4" s="86">
        <v>0.35500000000001819</v>
      </c>
      <c r="N4" s="90" t="s">
        <v>82</v>
      </c>
      <c r="O4" s="110">
        <v>-5.7</v>
      </c>
    </row>
    <row r="5" spans="1:242" s="100" customFormat="1" x14ac:dyDescent="0.15">
      <c r="A5" s="82" t="s">
        <v>83</v>
      </c>
      <c r="B5" s="82" t="s">
        <v>185</v>
      </c>
      <c r="C5" s="102" t="s">
        <v>180</v>
      </c>
      <c r="D5" s="107">
        <v>1.0576594554277543</v>
      </c>
      <c r="E5" s="107">
        <v>3.3E-3</v>
      </c>
      <c r="F5" s="86">
        <v>50.01099336050774</v>
      </c>
      <c r="G5" s="86">
        <v>3.2761360571284208</v>
      </c>
      <c r="H5" s="88">
        <v>2005.67</v>
      </c>
      <c r="I5" s="86">
        <v>0.90999999999985448</v>
      </c>
      <c r="J5" s="108">
        <v>0.75639999999999996</v>
      </c>
      <c r="K5" s="88">
        <v>2006.7370000000001</v>
      </c>
      <c r="L5" s="86">
        <v>0</v>
      </c>
      <c r="M5" s="86">
        <v>-1.0670000000000073</v>
      </c>
      <c r="N5" s="90" t="s">
        <v>65</v>
      </c>
      <c r="O5" s="110">
        <v>-11.857039090909099</v>
      </c>
    </row>
    <row r="6" spans="1:242" s="100" customFormat="1" x14ac:dyDescent="0.15">
      <c r="A6" s="82" t="s">
        <v>84</v>
      </c>
      <c r="B6" s="82" t="s">
        <v>85</v>
      </c>
      <c r="C6" s="102" t="s">
        <v>180</v>
      </c>
      <c r="D6" s="107">
        <v>1.0651999999999999</v>
      </c>
      <c r="E6" s="107">
        <v>1.167229202605717E-3</v>
      </c>
      <c r="F6" s="86">
        <v>57.121565484383737</v>
      </c>
      <c r="G6" s="86">
        <v>1.1587883871484377</v>
      </c>
      <c r="H6" s="88">
        <v>2006.4699999999998</v>
      </c>
      <c r="I6" s="86">
        <v>0.11000000000012733</v>
      </c>
      <c r="J6" s="108">
        <v>0.05</v>
      </c>
      <c r="K6" s="88">
        <v>2007.22</v>
      </c>
      <c r="L6" s="86">
        <v>2</v>
      </c>
      <c r="M6" s="86">
        <v>-0.75000000000022737</v>
      </c>
      <c r="N6" s="90" t="s">
        <v>65</v>
      </c>
      <c r="O6" s="110">
        <v>-4.7839999999999998</v>
      </c>
    </row>
    <row r="7" spans="1:242" x14ac:dyDescent="0.15">
      <c r="A7" s="82" t="s">
        <v>86</v>
      </c>
      <c r="B7" s="82" t="s">
        <v>190</v>
      </c>
      <c r="C7" s="102" t="s">
        <v>180</v>
      </c>
      <c r="D7" s="107">
        <v>1.0382859855514963</v>
      </c>
      <c r="E7" s="107">
        <v>1.167229202605717E-3</v>
      </c>
      <c r="F7" s="86">
        <v>30.777622689810656</v>
      </c>
      <c r="G7" s="86">
        <v>1.1587883871484377</v>
      </c>
      <c r="H7" s="88" t="s">
        <v>68</v>
      </c>
      <c r="I7" s="86">
        <v>0</v>
      </c>
      <c r="J7" s="111" t="s">
        <v>68</v>
      </c>
      <c r="K7" s="88">
        <v>2008.69</v>
      </c>
      <c r="L7" s="112" t="s">
        <v>69</v>
      </c>
      <c r="M7" s="112" t="s">
        <v>69</v>
      </c>
      <c r="N7" s="90" t="s">
        <v>65</v>
      </c>
      <c r="O7" s="109">
        <v>-14.1127</v>
      </c>
    </row>
    <row r="8" spans="1:242" ht="13" x14ac:dyDescent="0.15">
      <c r="A8" s="82" t="s">
        <v>87</v>
      </c>
      <c r="B8" s="82" t="s">
        <v>186</v>
      </c>
      <c r="C8" s="102" t="s">
        <v>88</v>
      </c>
      <c r="D8" s="107">
        <v>1.0632697312298669</v>
      </c>
      <c r="E8" s="107">
        <v>3.3E-3</v>
      </c>
      <c r="F8" s="86">
        <v>55.580698465276242</v>
      </c>
      <c r="G8" s="86">
        <v>3.2761360571284208</v>
      </c>
      <c r="H8" s="88">
        <v>2005.3249999999998</v>
      </c>
      <c r="I8" s="86">
        <v>1.2550000000001091</v>
      </c>
      <c r="J8" s="108">
        <v>0.85329999999999995</v>
      </c>
      <c r="K8" s="88">
        <v>2006.7370000000001</v>
      </c>
      <c r="L8" s="86">
        <v>0</v>
      </c>
      <c r="M8" s="86">
        <v>-1.4120000000002619</v>
      </c>
      <c r="N8" s="90" t="s">
        <v>65</v>
      </c>
      <c r="O8" s="109">
        <v>-11.857039090909099</v>
      </c>
    </row>
    <row r="9" spans="1:242" x14ac:dyDescent="0.15">
      <c r="A9" s="82" t="s">
        <v>89</v>
      </c>
      <c r="B9" s="82" t="s">
        <v>191</v>
      </c>
      <c r="C9" s="102" t="s">
        <v>204</v>
      </c>
      <c r="D9" s="107">
        <v>1.0385844172843095</v>
      </c>
      <c r="E9" s="107">
        <v>1.167229202605717E-3</v>
      </c>
      <c r="F9" s="86">
        <v>31.073896314192773</v>
      </c>
      <c r="G9" s="86">
        <v>1.1587883871484377</v>
      </c>
      <c r="H9" s="88" t="s">
        <v>68</v>
      </c>
      <c r="I9" s="86">
        <v>0</v>
      </c>
      <c r="J9" s="108">
        <v>0</v>
      </c>
      <c r="K9" s="88">
        <v>2008.69</v>
      </c>
      <c r="L9" s="112" t="s">
        <v>69</v>
      </c>
      <c r="M9" s="112" t="s">
        <v>69</v>
      </c>
      <c r="N9" s="90" t="s">
        <v>65</v>
      </c>
      <c r="O9" s="109">
        <v>-14.1127</v>
      </c>
    </row>
    <row r="10" spans="1:242" ht="5" customHeight="1" x14ac:dyDescent="0.15">
      <c r="A10" s="82"/>
      <c r="B10" s="82"/>
      <c r="C10" s="102"/>
      <c r="D10" s="107"/>
      <c r="E10" s="107"/>
      <c r="F10" s="86"/>
      <c r="G10" s="86"/>
      <c r="H10" s="88"/>
      <c r="I10" s="86"/>
      <c r="J10" s="108"/>
      <c r="K10" s="88"/>
      <c r="L10" s="112"/>
      <c r="M10" s="112"/>
      <c r="N10" s="90"/>
      <c r="O10" s="109"/>
    </row>
    <row r="11" spans="1:242" x14ac:dyDescent="0.15">
      <c r="A11" s="82" t="s">
        <v>90</v>
      </c>
      <c r="B11" s="82" t="s">
        <v>91</v>
      </c>
      <c r="C11" s="102" t="s">
        <v>92</v>
      </c>
      <c r="D11" s="107">
        <v>1.2173636670000001</v>
      </c>
      <c r="E11" s="107">
        <v>2.1936775486271686E-3</v>
      </c>
      <c r="F11" s="86">
        <v>208.6</v>
      </c>
      <c r="G11" s="86">
        <v>2.1778139741728944</v>
      </c>
      <c r="H11" s="88">
        <v>1962.2</v>
      </c>
      <c r="I11" s="86">
        <v>0.31</v>
      </c>
      <c r="J11" s="108">
        <v>0.14000000000000001</v>
      </c>
      <c r="K11" s="88">
        <v>1962.537</v>
      </c>
      <c r="L11" s="86">
        <v>0.2</v>
      </c>
      <c r="M11" s="86">
        <v>-0.33699999999998909</v>
      </c>
      <c r="N11" s="90" t="s">
        <v>79</v>
      </c>
      <c r="O11" s="109">
        <v>-10.199999999999999</v>
      </c>
    </row>
    <row r="12" spans="1:242" x14ac:dyDescent="0.15">
      <c r="A12" s="82" t="s">
        <v>93</v>
      </c>
      <c r="B12" s="82" t="s">
        <v>94</v>
      </c>
      <c r="C12" s="102" t="s">
        <v>92</v>
      </c>
      <c r="D12" s="107">
        <v>1.6183000000000001</v>
      </c>
      <c r="E12" s="107">
        <v>2.8E-3</v>
      </c>
      <c r="F12" s="86">
        <v>606.6</v>
      </c>
      <c r="G12" s="86">
        <v>2.7</v>
      </c>
      <c r="H12" s="88">
        <v>1964.85</v>
      </c>
      <c r="I12" s="86">
        <v>0.09</v>
      </c>
      <c r="J12" s="108">
        <v>0.05</v>
      </c>
      <c r="K12" s="88">
        <v>1964.0550000000001</v>
      </c>
      <c r="L12" s="86">
        <v>0.2</v>
      </c>
      <c r="M12" s="86">
        <v>0.79499999999984539</v>
      </c>
      <c r="N12" s="90" t="s">
        <v>79</v>
      </c>
      <c r="O12" s="109">
        <v>-11.095666666666666</v>
      </c>
    </row>
    <row r="13" spans="1:242" x14ac:dyDescent="0.15">
      <c r="A13" s="82" t="s">
        <v>95</v>
      </c>
      <c r="B13" s="82" t="s">
        <v>96</v>
      </c>
      <c r="C13" s="102" t="s">
        <v>92</v>
      </c>
      <c r="D13" s="107">
        <v>1.586062423</v>
      </c>
      <c r="E13" s="107">
        <v>2.6520916106235713E-3</v>
      </c>
      <c r="F13" s="86">
        <v>574.6</v>
      </c>
      <c r="G13" s="86">
        <v>2.6329130158702028</v>
      </c>
      <c r="H13" s="88">
        <v>1964.75</v>
      </c>
      <c r="I13" s="86">
        <v>0.25</v>
      </c>
      <c r="J13" s="108">
        <v>0.24</v>
      </c>
      <c r="K13" s="88">
        <v>1964.37</v>
      </c>
      <c r="L13" s="86">
        <v>0.2</v>
      </c>
      <c r="M13" s="86">
        <v>0.38000000000010914</v>
      </c>
      <c r="N13" s="90" t="s">
        <v>79</v>
      </c>
      <c r="O13" s="109">
        <v>-9.89</v>
      </c>
    </row>
    <row r="14" spans="1:242" ht="5" customHeight="1" x14ac:dyDescent="0.15">
      <c r="A14" s="82"/>
      <c r="B14" s="82"/>
      <c r="C14" s="102"/>
      <c r="D14" s="107"/>
      <c r="E14" s="107"/>
      <c r="F14" s="86"/>
      <c r="G14" s="86"/>
      <c r="H14" s="88"/>
      <c r="I14" s="86"/>
      <c r="J14" s="108"/>
      <c r="K14" s="88"/>
      <c r="L14" s="86"/>
      <c r="M14" s="86"/>
      <c r="N14" s="90"/>
      <c r="O14" s="109"/>
    </row>
    <row r="15" spans="1:242" x14ac:dyDescent="0.15">
      <c r="A15" s="113" t="s">
        <v>97</v>
      </c>
      <c r="B15" s="113" t="s">
        <v>175</v>
      </c>
      <c r="C15" s="101" t="s">
        <v>177</v>
      </c>
      <c r="D15" s="114">
        <v>1.0513396359562599</v>
      </c>
      <c r="E15" s="114">
        <v>1.1672292026057201E-3</v>
      </c>
      <c r="F15" s="115">
        <v>43.736875649869731</v>
      </c>
      <c r="G15" s="115">
        <v>1.1587883871484379</v>
      </c>
      <c r="H15" s="116">
        <v>2006.04</v>
      </c>
      <c r="I15" s="115">
        <v>1.99999999999818E-2</v>
      </c>
      <c r="J15" s="117">
        <v>0.01</v>
      </c>
      <c r="K15" s="116">
        <v>2006.7370000000001</v>
      </c>
      <c r="L15" s="115">
        <v>0</v>
      </c>
      <c r="M15" s="115">
        <v>-0.69700000000011597</v>
      </c>
      <c r="N15" s="118" t="s">
        <v>65</v>
      </c>
      <c r="O15" s="109">
        <v>-19</v>
      </c>
    </row>
    <row r="16" spans="1:242" ht="5" customHeight="1" x14ac:dyDescent="0.15">
      <c r="A16" s="113"/>
      <c r="B16" s="113"/>
      <c r="C16" s="101"/>
      <c r="D16" s="114"/>
      <c r="E16" s="114"/>
      <c r="F16" s="115"/>
      <c r="G16" s="115"/>
      <c r="H16" s="116"/>
      <c r="I16" s="115"/>
      <c r="J16" s="117"/>
      <c r="K16" s="116"/>
      <c r="L16" s="115"/>
      <c r="M16" s="115"/>
      <c r="N16" s="118"/>
      <c r="O16" s="109"/>
    </row>
    <row r="17" spans="1:15" x14ac:dyDescent="0.15">
      <c r="A17" s="82" t="s">
        <v>98</v>
      </c>
      <c r="B17" s="82" t="s">
        <v>321</v>
      </c>
      <c r="C17" s="102" t="s">
        <v>323</v>
      </c>
      <c r="D17" s="107">
        <v>1.0591769356845377</v>
      </c>
      <c r="E17" s="107">
        <v>3.7000000000000002E-3</v>
      </c>
      <c r="F17" s="86">
        <v>51.517499962092202</v>
      </c>
      <c r="G17" s="86">
        <v>3.6732434579924718</v>
      </c>
      <c r="H17" s="88">
        <v>2005.52</v>
      </c>
      <c r="I17" s="86">
        <v>1.0599999999999454</v>
      </c>
      <c r="J17" s="108">
        <v>0.80300000000000005</v>
      </c>
      <c r="K17" s="88">
        <v>2006.7370000000001</v>
      </c>
      <c r="L17" s="86">
        <v>0</v>
      </c>
      <c r="M17" s="86">
        <v>-1.2170000000000982</v>
      </c>
      <c r="N17" s="90" t="s">
        <v>65</v>
      </c>
      <c r="O17" s="109">
        <v>-19.318000000000001</v>
      </c>
    </row>
    <row r="18" spans="1:15" x14ac:dyDescent="0.15">
      <c r="A18" s="82" t="s">
        <v>99</v>
      </c>
      <c r="B18" s="82" t="s">
        <v>324</v>
      </c>
      <c r="C18" s="102" t="s">
        <v>323</v>
      </c>
      <c r="D18" s="107">
        <v>1.04136929998385</v>
      </c>
      <c r="E18" s="107">
        <v>1.167229202605717E-3</v>
      </c>
      <c r="F18" s="86">
        <v>33.838640140507081</v>
      </c>
      <c r="G18" s="86">
        <v>1.1587883871484377</v>
      </c>
      <c r="H18" s="88" t="s">
        <v>68</v>
      </c>
      <c r="I18" s="86">
        <v>0</v>
      </c>
      <c r="J18" s="111" t="s">
        <v>68</v>
      </c>
      <c r="K18" s="88">
        <v>2008.69</v>
      </c>
      <c r="L18" s="112" t="s">
        <v>69</v>
      </c>
      <c r="M18" s="112" t="s">
        <v>69</v>
      </c>
      <c r="N18" s="90" t="s">
        <v>65</v>
      </c>
      <c r="O18" s="109">
        <v>-22.712699999999998</v>
      </c>
    </row>
    <row r="19" spans="1:15" ht="5" customHeight="1" x14ac:dyDescent="0.15">
      <c r="A19" s="82"/>
      <c r="B19" s="82"/>
      <c r="C19" s="102"/>
      <c r="D19" s="107"/>
      <c r="E19" s="107"/>
      <c r="F19" s="86"/>
      <c r="G19" s="86"/>
      <c r="H19" s="88"/>
      <c r="I19" s="86"/>
      <c r="J19" s="111"/>
      <c r="K19" s="88"/>
      <c r="L19" s="112"/>
      <c r="M19" s="112"/>
      <c r="N19" s="90"/>
      <c r="O19" s="109"/>
    </row>
    <row r="20" spans="1:15" x14ac:dyDescent="0.15">
      <c r="A20" s="82" t="s">
        <v>100</v>
      </c>
      <c r="B20" s="82" t="s">
        <v>101</v>
      </c>
      <c r="C20" s="102" t="s">
        <v>102</v>
      </c>
      <c r="D20" s="107">
        <v>0.97330000000000005</v>
      </c>
      <c r="E20" s="107">
        <v>2.2000000000000001E-3</v>
      </c>
      <c r="F20" s="86">
        <v>-33.73841684754786</v>
      </c>
      <c r="G20" s="86">
        <v>2.1840907047522804</v>
      </c>
      <c r="H20" s="88">
        <v>1800.7350000000001</v>
      </c>
      <c r="I20" s="86">
        <v>150.74499999999989</v>
      </c>
      <c r="J20" s="108">
        <v>1</v>
      </c>
      <c r="K20" s="88">
        <v>1905.91</v>
      </c>
      <c r="L20" s="86">
        <v>2</v>
      </c>
      <c r="M20" s="86">
        <v>-105.17499999999995</v>
      </c>
      <c r="N20" s="90" t="s">
        <v>79</v>
      </c>
      <c r="O20" s="109">
        <v>-20.735232868020301</v>
      </c>
    </row>
    <row r="21" spans="1:15" x14ac:dyDescent="0.15">
      <c r="A21" s="82" t="s">
        <v>103</v>
      </c>
      <c r="B21" s="82" t="s">
        <v>267</v>
      </c>
      <c r="C21" s="102" t="s">
        <v>102</v>
      </c>
      <c r="D21" s="107">
        <v>0.98939999999999995</v>
      </c>
      <c r="E21" s="107">
        <v>2.8E-3</v>
      </c>
      <c r="F21" s="86">
        <v>-17.754843962769939</v>
      </c>
      <c r="G21" s="86">
        <v>2.779751806048357</v>
      </c>
      <c r="H21" s="88">
        <v>1865.35</v>
      </c>
      <c r="I21" s="86">
        <v>54.050000000000182</v>
      </c>
      <c r="J21" s="108">
        <v>0.89</v>
      </c>
      <c r="K21" s="88">
        <v>1930.9179999999999</v>
      </c>
      <c r="L21" s="86">
        <v>2</v>
      </c>
      <c r="M21" s="86">
        <v>-65.567999999999984</v>
      </c>
      <c r="N21" s="90" t="s">
        <v>82</v>
      </c>
      <c r="O21" s="109">
        <v>-20.7</v>
      </c>
    </row>
    <row r="22" spans="1:15" x14ac:dyDescent="0.15">
      <c r="A22" s="82" t="s">
        <v>104</v>
      </c>
      <c r="B22" s="82" t="s">
        <v>272</v>
      </c>
      <c r="C22" s="102" t="s">
        <v>102</v>
      </c>
      <c r="D22" s="107">
        <v>0.98519999999999996</v>
      </c>
      <c r="E22" s="107">
        <v>3.8E-3</v>
      </c>
      <c r="F22" s="86">
        <v>-21.924471671842415</v>
      </c>
      <c r="G22" s="86">
        <v>3.7725203082084846</v>
      </c>
      <c r="H22" s="88">
        <v>1849.835</v>
      </c>
      <c r="I22" s="86">
        <v>49.934999999999945</v>
      </c>
      <c r="J22" s="108">
        <v>0.48980000000000001</v>
      </c>
      <c r="K22" s="88">
        <v>1932.4159999999999</v>
      </c>
      <c r="L22" s="86">
        <v>2</v>
      </c>
      <c r="M22" s="86">
        <v>-82.580999999999904</v>
      </c>
      <c r="N22" s="90" t="s">
        <v>79</v>
      </c>
      <c r="O22" s="109">
        <v>-22.5</v>
      </c>
    </row>
    <row r="23" spans="1:15" x14ac:dyDescent="0.15">
      <c r="A23" s="82" t="s">
        <v>105</v>
      </c>
      <c r="B23" s="82" t="s">
        <v>274</v>
      </c>
      <c r="C23" s="102" t="s">
        <v>102</v>
      </c>
      <c r="D23" s="107">
        <v>0.97</v>
      </c>
      <c r="E23" s="107">
        <v>2.2000000000000001E-3</v>
      </c>
      <c r="F23" s="86">
        <v>-37.014552904676364</v>
      </c>
      <c r="G23" s="86">
        <v>2.1840907047522804</v>
      </c>
      <c r="H23" s="88">
        <v>1722.9349999999999</v>
      </c>
      <c r="I23" s="86">
        <v>72.945000000000164</v>
      </c>
      <c r="J23" s="108">
        <v>1</v>
      </c>
      <c r="K23" s="88">
        <v>1953.627</v>
      </c>
      <c r="L23" s="86">
        <v>2</v>
      </c>
      <c r="M23" s="86">
        <v>-230.69200000000001</v>
      </c>
      <c r="N23" s="90" t="s">
        <v>79</v>
      </c>
      <c r="O23" s="109">
        <v>-21.724245</v>
      </c>
    </row>
    <row r="24" spans="1:15" x14ac:dyDescent="0.15">
      <c r="A24" s="82" t="s">
        <v>106</v>
      </c>
      <c r="B24" s="82" t="s">
        <v>278</v>
      </c>
      <c r="C24" s="102" t="s">
        <v>102</v>
      </c>
      <c r="D24" s="107">
        <v>0.999</v>
      </c>
      <c r="E24" s="107">
        <v>2.3E-3</v>
      </c>
      <c r="F24" s="86">
        <v>-8.22426634203266</v>
      </c>
      <c r="G24" s="86">
        <v>2.2833675549682932</v>
      </c>
      <c r="H24" s="88">
        <v>1954.6599999999999</v>
      </c>
      <c r="I24" s="86">
        <v>2.040000000000191</v>
      </c>
      <c r="J24" s="108">
        <v>0.98</v>
      </c>
      <c r="K24" s="88">
        <v>1956.932</v>
      </c>
      <c r="L24" s="86">
        <v>2</v>
      </c>
      <c r="M24" s="86">
        <v>-2.2720000000001619</v>
      </c>
      <c r="N24" s="90" t="s">
        <v>79</v>
      </c>
      <c r="O24" s="109">
        <v>-22.203262000000002</v>
      </c>
    </row>
    <row r="25" spans="1:15" x14ac:dyDescent="0.15">
      <c r="A25" s="82" t="s">
        <v>107</v>
      </c>
      <c r="B25" s="82" t="s">
        <v>282</v>
      </c>
      <c r="C25" s="102" t="s">
        <v>102</v>
      </c>
      <c r="D25" s="107">
        <v>1.1553</v>
      </c>
      <c r="E25" s="107">
        <v>2.5000000000000001E-3</v>
      </c>
      <c r="F25" s="86">
        <v>146.94545054559515</v>
      </c>
      <c r="G25" s="86">
        <v>2.4819212554003189</v>
      </c>
      <c r="H25" s="88">
        <v>1959.6</v>
      </c>
      <c r="I25" s="86">
        <v>0.21000000000003638</v>
      </c>
      <c r="J25" s="108">
        <v>0.1</v>
      </c>
      <c r="K25" s="88">
        <v>1960.625</v>
      </c>
      <c r="L25" s="86">
        <v>2</v>
      </c>
      <c r="M25" s="86">
        <v>-1.0250000000000909</v>
      </c>
      <c r="N25" s="90" t="s">
        <v>79</v>
      </c>
      <c r="O25" s="109">
        <v>-23.202936000000001</v>
      </c>
    </row>
    <row r="26" spans="1:15" x14ac:dyDescent="0.15">
      <c r="A26" s="82" t="s">
        <v>108</v>
      </c>
      <c r="B26" s="82" t="s">
        <v>285</v>
      </c>
      <c r="C26" s="102" t="s">
        <v>102</v>
      </c>
      <c r="D26" s="107">
        <v>0.97489999999999999</v>
      </c>
      <c r="E26" s="107">
        <v>2.3E-3</v>
      </c>
      <c r="F26" s="86">
        <v>-32.14998724409179</v>
      </c>
      <c r="G26" s="86">
        <v>2.2833675549682932</v>
      </c>
      <c r="H26" s="88">
        <v>1944.49</v>
      </c>
      <c r="I26" s="86">
        <v>7.4700000000000273</v>
      </c>
      <c r="J26" s="108">
        <v>0.17499999999999999</v>
      </c>
      <c r="K26" s="88">
        <v>1962.4159999999999</v>
      </c>
      <c r="L26" s="86">
        <v>2</v>
      </c>
      <c r="M26" s="86">
        <v>-17.925999999999931</v>
      </c>
      <c r="N26" s="90" t="s">
        <v>79</v>
      </c>
      <c r="O26" s="109">
        <v>-21.420025000000003</v>
      </c>
    </row>
    <row r="27" spans="1:15" x14ac:dyDescent="0.15">
      <c r="A27" s="82" t="s">
        <v>109</v>
      </c>
      <c r="B27" s="82" t="s">
        <v>288</v>
      </c>
      <c r="C27" s="102" t="s">
        <v>102</v>
      </c>
      <c r="D27" s="107">
        <v>1.3603000000000001</v>
      </c>
      <c r="E27" s="107">
        <v>2.7000000000000001E-3</v>
      </c>
      <c r="F27" s="86">
        <v>350.46299348842138</v>
      </c>
      <c r="G27" s="86">
        <v>2.6804749558323442</v>
      </c>
      <c r="H27" s="88">
        <v>1963.585</v>
      </c>
      <c r="I27" s="86">
        <v>0.11500000000000909</v>
      </c>
      <c r="J27" s="108">
        <v>8.6999999999999994E-2</v>
      </c>
      <c r="K27" s="88">
        <v>1964.51</v>
      </c>
      <c r="L27" s="86">
        <v>2</v>
      </c>
      <c r="M27" s="86">
        <v>-0.92499999999995453</v>
      </c>
      <c r="N27" s="90" t="s">
        <v>79</v>
      </c>
      <c r="O27" s="109">
        <v>-14.991997</v>
      </c>
    </row>
    <row r="28" spans="1:15" x14ac:dyDescent="0.15">
      <c r="A28" s="82" t="s">
        <v>110</v>
      </c>
      <c r="B28" s="82" t="s">
        <v>291</v>
      </c>
      <c r="C28" s="102" t="s">
        <v>102</v>
      </c>
      <c r="D28" s="107">
        <v>1.5712999999999999</v>
      </c>
      <c r="E28" s="107">
        <v>3.0999999999999999E-3</v>
      </c>
      <c r="F28" s="86">
        <v>559.93714744420834</v>
      </c>
      <c r="G28" s="86">
        <v>3.0775823566963951</v>
      </c>
      <c r="H28" s="88">
        <v>1966.5</v>
      </c>
      <c r="I28" s="86">
        <v>2.0599999999999454</v>
      </c>
      <c r="J28" s="108">
        <v>1</v>
      </c>
      <c r="K28" s="88">
        <v>1966.1780000000001</v>
      </c>
      <c r="L28" s="86">
        <v>2</v>
      </c>
      <c r="M28" s="86">
        <v>0.32199999999988904</v>
      </c>
      <c r="N28" s="90" t="s">
        <v>79</v>
      </c>
      <c r="O28" s="109">
        <v>-23.458114000000002</v>
      </c>
    </row>
    <row r="29" spans="1:15" x14ac:dyDescent="0.15">
      <c r="A29" s="82" t="s">
        <v>111</v>
      </c>
      <c r="B29" s="82" t="s">
        <v>294</v>
      </c>
      <c r="C29" s="102" t="s">
        <v>102</v>
      </c>
      <c r="D29" s="107">
        <v>1.5772999999999999</v>
      </c>
      <c r="E29" s="107">
        <v>3.0000000000000001E-3</v>
      </c>
      <c r="F29" s="86">
        <v>565.89375845716904</v>
      </c>
      <c r="G29" s="86">
        <v>2.9783055064803823</v>
      </c>
      <c r="H29" s="88">
        <v>1968.04</v>
      </c>
      <c r="I29" s="86">
        <v>0.32999999999992724</v>
      </c>
      <c r="J29" s="108">
        <v>0.77659999999999996</v>
      </c>
      <c r="K29" s="88">
        <v>1967.1590000000001</v>
      </c>
      <c r="L29" s="86">
        <v>2</v>
      </c>
      <c r="M29" s="86">
        <v>0.88099999999985812</v>
      </c>
      <c r="N29" s="90" t="s">
        <v>79</v>
      </c>
      <c r="O29" s="109">
        <v>-23.723209000000001</v>
      </c>
    </row>
    <row r="30" spans="1:15" x14ac:dyDescent="0.15">
      <c r="A30" s="82" t="s">
        <v>112</v>
      </c>
      <c r="B30" s="82" t="s">
        <v>298</v>
      </c>
      <c r="C30" s="102" t="s">
        <v>102</v>
      </c>
      <c r="D30" s="107">
        <v>1.4032241714413471</v>
      </c>
      <c r="E30" s="107">
        <v>1.167229202605717E-3</v>
      </c>
      <c r="F30" s="86">
        <v>393.07675887671212</v>
      </c>
      <c r="G30" s="86">
        <v>1.1587883871484377</v>
      </c>
      <c r="H30" s="88">
        <v>1975.0149999999999</v>
      </c>
      <c r="I30" s="86">
        <v>0.72500000000013642</v>
      </c>
      <c r="J30" s="108">
        <v>0.89</v>
      </c>
      <c r="K30" s="88">
        <v>1974.499</v>
      </c>
      <c r="L30" s="86">
        <v>1</v>
      </c>
      <c r="M30" s="86">
        <v>0.51599999999984902</v>
      </c>
      <c r="N30" s="90" t="s">
        <v>82</v>
      </c>
      <c r="O30" s="109">
        <v>-10.32</v>
      </c>
    </row>
    <row r="31" spans="1:15" x14ac:dyDescent="0.15">
      <c r="A31" s="82" t="s">
        <v>113</v>
      </c>
      <c r="B31" s="82" t="s">
        <v>302</v>
      </c>
      <c r="C31" s="102" t="s">
        <v>102</v>
      </c>
      <c r="D31" s="107">
        <v>1.2916000000000001</v>
      </c>
      <c r="E31" s="107">
        <v>2.5999999999999999E-3</v>
      </c>
      <c r="F31" s="86">
        <v>282.25979739002071</v>
      </c>
      <c r="G31" s="86">
        <v>2.5811981056163313</v>
      </c>
      <c r="H31" s="88">
        <v>1980.165</v>
      </c>
      <c r="I31" s="86">
        <v>0.75500000000010914</v>
      </c>
      <c r="J31" s="108">
        <v>0.87050000000000005</v>
      </c>
      <c r="K31" s="88">
        <v>1982.4490000000001</v>
      </c>
      <c r="L31" s="86">
        <v>2</v>
      </c>
      <c r="M31" s="86">
        <v>-2.2840000000001055</v>
      </c>
      <c r="N31" s="90" t="s">
        <v>79</v>
      </c>
      <c r="O31" s="109">
        <v>-22.5</v>
      </c>
    </row>
    <row r="32" spans="1:15" x14ac:dyDescent="0.15">
      <c r="A32" s="82" t="s">
        <v>114</v>
      </c>
      <c r="B32" s="82" t="s">
        <v>306</v>
      </c>
      <c r="C32" s="102" t="s">
        <v>102</v>
      </c>
      <c r="D32" s="107">
        <v>1.1717</v>
      </c>
      <c r="E32" s="107">
        <v>2.5000000000000001E-3</v>
      </c>
      <c r="F32" s="86">
        <v>163.22685398102132</v>
      </c>
      <c r="G32" s="86">
        <v>2.4819212554003189</v>
      </c>
      <c r="H32" s="88">
        <v>1989.2199999999998</v>
      </c>
      <c r="I32" s="86">
        <v>1.1400000000001</v>
      </c>
      <c r="J32" s="108">
        <v>0.745</v>
      </c>
      <c r="K32" s="88">
        <v>1988.499</v>
      </c>
      <c r="L32" s="86">
        <v>2</v>
      </c>
      <c r="M32" s="86">
        <v>0.72099999999977626</v>
      </c>
      <c r="N32" s="90" t="s">
        <v>79</v>
      </c>
      <c r="O32" s="109">
        <v>-23.1</v>
      </c>
    </row>
    <row r="33" spans="1:15" x14ac:dyDescent="0.15">
      <c r="A33" s="82" t="s">
        <v>115</v>
      </c>
      <c r="B33" s="82" t="s">
        <v>309</v>
      </c>
      <c r="C33" s="102" t="s">
        <v>102</v>
      </c>
      <c r="D33" s="107">
        <v>1.1107</v>
      </c>
      <c r="E33" s="107">
        <v>1.1672292026057201E-3</v>
      </c>
      <c r="F33" s="86">
        <v>102.66797534925365</v>
      </c>
      <c r="G33" s="86">
        <v>1.1587883871484408</v>
      </c>
      <c r="H33" s="88">
        <v>1996.71</v>
      </c>
      <c r="I33" s="86">
        <v>0.10999999999989996</v>
      </c>
      <c r="J33" s="108">
        <v>0.30359999999999998</v>
      </c>
      <c r="K33" s="88">
        <v>1998.5419999999999</v>
      </c>
      <c r="L33" s="86">
        <v>2</v>
      </c>
      <c r="M33" s="86">
        <v>-1.8319999999998799</v>
      </c>
      <c r="N33" s="90" t="s">
        <v>79</v>
      </c>
      <c r="O33" s="109">
        <v>-22.768999999999998</v>
      </c>
    </row>
    <row r="34" spans="1:15" x14ac:dyDescent="0.15">
      <c r="A34" s="82" t="s">
        <v>116</v>
      </c>
      <c r="B34" s="82" t="s">
        <v>117</v>
      </c>
      <c r="C34" s="102" t="s">
        <v>102</v>
      </c>
      <c r="D34" s="107">
        <v>1.0802722148133121</v>
      </c>
      <c r="E34" s="107">
        <v>1.167229202605717E-3</v>
      </c>
      <c r="F34" s="86">
        <v>72.460228625415454</v>
      </c>
      <c r="G34" s="86">
        <v>1.1587883871484377</v>
      </c>
      <c r="H34" s="88">
        <v>2002.46</v>
      </c>
      <c r="I34" s="86">
        <v>0.62999999999988177</v>
      </c>
      <c r="J34" s="108">
        <v>0.78700000000000003</v>
      </c>
      <c r="K34" s="88">
        <v>2005.3920000000001</v>
      </c>
      <c r="L34" s="86">
        <v>0.2</v>
      </c>
      <c r="M34" s="86">
        <v>-2.9320000000000164</v>
      </c>
      <c r="N34" s="90" t="s">
        <v>65</v>
      </c>
      <c r="O34" s="109">
        <v>-21.561</v>
      </c>
    </row>
    <row r="35" spans="1:15" x14ac:dyDescent="0.15">
      <c r="A35" s="82" t="s">
        <v>118</v>
      </c>
      <c r="B35" s="82" t="s">
        <v>66</v>
      </c>
      <c r="C35" s="102" t="s">
        <v>102</v>
      </c>
      <c r="D35" s="107">
        <v>1.08207655579097</v>
      </c>
      <c r="E35" s="107">
        <v>1.167229202605717E-3</v>
      </c>
      <c r="F35" s="86">
        <v>74.251521515190873</v>
      </c>
      <c r="G35" s="86">
        <v>1.1587883871484377</v>
      </c>
      <c r="H35" s="88">
        <v>2001.9299999999998</v>
      </c>
      <c r="I35" s="86">
        <v>0.89000000000010004</v>
      </c>
      <c r="J35" s="108">
        <v>0.78700000000000003</v>
      </c>
      <c r="K35" s="88">
        <v>2006.7370000000001</v>
      </c>
      <c r="L35" s="86">
        <v>0</v>
      </c>
      <c r="M35" s="86">
        <v>-4.8070000000002437</v>
      </c>
      <c r="N35" s="90" t="s">
        <v>65</v>
      </c>
      <c r="O35" s="109">
        <v>-21.02</v>
      </c>
    </row>
    <row r="36" spans="1:15" x14ac:dyDescent="0.15">
      <c r="A36" s="82" t="s">
        <v>119</v>
      </c>
      <c r="B36" s="82" t="s">
        <v>319</v>
      </c>
      <c r="C36" s="102" t="s">
        <v>102</v>
      </c>
      <c r="D36" s="107">
        <v>1.11880403619331</v>
      </c>
      <c r="E36" s="107">
        <v>1.167229202605717E-3</v>
      </c>
      <c r="F36" s="86">
        <v>110.71340722233747</v>
      </c>
      <c r="G36" s="86">
        <v>1.1587883871484377</v>
      </c>
      <c r="H36" s="88">
        <v>1995.99</v>
      </c>
      <c r="I36" s="86">
        <v>0.82999999999992724</v>
      </c>
      <c r="J36" s="108">
        <v>0.92979999999999996</v>
      </c>
      <c r="K36" s="112" t="s">
        <v>69</v>
      </c>
      <c r="L36" s="112" t="s">
        <v>69</v>
      </c>
      <c r="M36" s="112" t="s">
        <v>69</v>
      </c>
      <c r="N36" s="90" t="s">
        <v>79</v>
      </c>
      <c r="O36" s="109">
        <v>-17.93</v>
      </c>
    </row>
    <row r="37" spans="1:15" x14ac:dyDescent="0.15">
      <c r="A37" s="82"/>
      <c r="B37" s="82"/>
      <c r="C37" s="102"/>
      <c r="D37" s="107"/>
      <c r="E37" s="107"/>
      <c r="F37" s="86"/>
      <c r="G37" s="86"/>
      <c r="H37" s="88"/>
      <c r="I37" s="86"/>
      <c r="J37" s="108"/>
      <c r="K37" s="112"/>
      <c r="L37" s="112"/>
      <c r="M37" s="112"/>
      <c r="N37" s="90"/>
      <c r="O37" s="109"/>
    </row>
    <row r="38" spans="1:15" x14ac:dyDescent="0.15">
      <c r="A38" s="82" t="s">
        <v>120</v>
      </c>
      <c r="B38" s="82" t="s">
        <v>163</v>
      </c>
      <c r="C38" s="102" t="s">
        <v>323</v>
      </c>
      <c r="D38" s="107">
        <v>1.0612615831430714</v>
      </c>
      <c r="E38" s="107">
        <v>3.3E-3</v>
      </c>
      <c r="F38" s="86">
        <v>53.587072297032634</v>
      </c>
      <c r="G38" s="86">
        <v>3.2761360571284208</v>
      </c>
      <c r="H38" s="88">
        <v>2005.4499999999998</v>
      </c>
      <c r="I38" s="86">
        <v>1.1300000000001091</v>
      </c>
      <c r="J38" s="108">
        <v>0.84350000000000003</v>
      </c>
      <c r="K38" s="112" t="s">
        <v>69</v>
      </c>
      <c r="L38" s="112" t="s">
        <v>69</v>
      </c>
      <c r="M38" s="112" t="s">
        <v>69</v>
      </c>
      <c r="N38" s="90" t="s">
        <v>65</v>
      </c>
      <c r="O38" s="109">
        <v>-21.242999999999999</v>
      </c>
    </row>
    <row r="39" spans="1:15" x14ac:dyDescent="0.15">
      <c r="A39" s="82" t="s">
        <v>121</v>
      </c>
      <c r="B39" s="82" t="s">
        <v>164</v>
      </c>
      <c r="C39" s="102" t="s">
        <v>323</v>
      </c>
      <c r="D39" s="107">
        <v>1.0789116570913493</v>
      </c>
      <c r="E39" s="107">
        <v>3.7000000000000002E-3</v>
      </c>
      <c r="F39" s="86">
        <v>71.109509773679804</v>
      </c>
      <c r="G39" s="86">
        <v>3.6732434579924718</v>
      </c>
      <c r="H39" s="88">
        <v>2002.5349999999999</v>
      </c>
      <c r="I39" s="86">
        <v>1.4750000000001364</v>
      </c>
      <c r="J39" s="108">
        <v>0.81710000000000005</v>
      </c>
      <c r="K39" s="112" t="s">
        <v>69</v>
      </c>
      <c r="L39" s="112" t="s">
        <v>69</v>
      </c>
      <c r="M39" s="112" t="s">
        <v>69</v>
      </c>
      <c r="N39" s="90" t="s">
        <v>65</v>
      </c>
      <c r="O39" s="109">
        <v>-14.702999999999999</v>
      </c>
    </row>
    <row r="40" spans="1:15" x14ac:dyDescent="0.15">
      <c r="A40" s="82" t="s">
        <v>122</v>
      </c>
      <c r="B40" s="82" t="s">
        <v>123</v>
      </c>
      <c r="C40" s="102" t="s">
        <v>323</v>
      </c>
      <c r="D40" s="107">
        <v>1.1280861169972911</v>
      </c>
      <c r="E40" s="107">
        <v>1.167229202605717E-3</v>
      </c>
      <c r="F40" s="86">
        <v>119.928364679035</v>
      </c>
      <c r="G40" s="86">
        <v>1.1587883871484377</v>
      </c>
      <c r="H40" s="88">
        <v>1994.0349999999999</v>
      </c>
      <c r="I40" s="86">
        <v>1.0350000000000819</v>
      </c>
      <c r="J40" s="108">
        <v>0.87790000000000001</v>
      </c>
      <c r="K40" s="112" t="s">
        <v>69</v>
      </c>
      <c r="L40" s="112" t="s">
        <v>69</v>
      </c>
      <c r="M40" s="112" t="s">
        <v>69</v>
      </c>
      <c r="N40" s="90" t="s">
        <v>124</v>
      </c>
      <c r="O40" s="109">
        <v>-19.75</v>
      </c>
    </row>
    <row r="41" spans="1:15" x14ac:dyDescent="0.15">
      <c r="A41" s="82" t="s">
        <v>125</v>
      </c>
      <c r="B41" s="82" t="s">
        <v>166</v>
      </c>
      <c r="C41" s="102" t="s">
        <v>323</v>
      </c>
      <c r="D41" s="107">
        <v>1.0854999999999999</v>
      </c>
      <c r="E41" s="107">
        <v>3.8E-3</v>
      </c>
      <c r="F41" s="86">
        <v>77.650209094818351</v>
      </c>
      <c r="G41" s="86">
        <v>3.7725203082084846</v>
      </c>
      <c r="H41" s="88">
        <v>2001.42</v>
      </c>
      <c r="I41" s="86">
        <v>1.5399999999999636</v>
      </c>
      <c r="J41" s="108">
        <v>0.80800000000000005</v>
      </c>
      <c r="K41" s="112" t="s">
        <v>69</v>
      </c>
      <c r="L41" s="112" t="s">
        <v>69</v>
      </c>
      <c r="M41" s="112" t="s">
        <v>69</v>
      </c>
      <c r="N41" s="90" t="s">
        <v>65</v>
      </c>
      <c r="O41" s="109">
        <v>-18.206</v>
      </c>
    </row>
    <row r="42" spans="1:15" x14ac:dyDescent="0.15">
      <c r="A42" s="82" t="s">
        <v>126</v>
      </c>
      <c r="B42" s="82" t="s">
        <v>167</v>
      </c>
      <c r="C42" s="102" t="s">
        <v>323</v>
      </c>
      <c r="D42" s="107">
        <v>1.1077171663044043</v>
      </c>
      <c r="E42" s="107">
        <v>3.8E-3</v>
      </c>
      <c r="F42" s="86">
        <v>99.706712009084214</v>
      </c>
      <c r="G42" s="86">
        <v>3.7725203082084846</v>
      </c>
      <c r="H42" s="88">
        <v>1996.5349999999999</v>
      </c>
      <c r="I42" s="86">
        <v>0.96500000000014552</v>
      </c>
      <c r="J42" s="108">
        <v>0.92789999999999995</v>
      </c>
      <c r="K42" s="112" t="s">
        <v>69</v>
      </c>
      <c r="L42" s="112" t="s">
        <v>69</v>
      </c>
      <c r="M42" s="112" t="s">
        <v>69</v>
      </c>
      <c r="N42" s="90" t="s">
        <v>82</v>
      </c>
      <c r="O42" s="109">
        <v>-17.873999999999999</v>
      </c>
    </row>
    <row r="43" spans="1:15" x14ac:dyDescent="0.15">
      <c r="A43" s="82" t="s">
        <v>127</v>
      </c>
      <c r="B43" s="82" t="s">
        <v>168</v>
      </c>
      <c r="C43" s="102" t="s">
        <v>323</v>
      </c>
      <c r="D43" s="107">
        <v>1.2016817163233222</v>
      </c>
      <c r="E43" s="107">
        <v>4.1000000000000003E-3</v>
      </c>
      <c r="F43" s="86">
        <v>192.99175758751574</v>
      </c>
      <c r="G43" s="86">
        <v>4.0703508588565231</v>
      </c>
      <c r="H43" s="88">
        <v>1985.54</v>
      </c>
      <c r="I43" s="86">
        <v>1.2599999999999909</v>
      </c>
      <c r="J43" s="108">
        <v>0.70630000000000004</v>
      </c>
      <c r="K43" s="112" t="s">
        <v>69</v>
      </c>
      <c r="L43" s="112" t="s">
        <v>69</v>
      </c>
      <c r="M43" s="112" t="s">
        <v>69</v>
      </c>
      <c r="N43" s="90" t="s">
        <v>82</v>
      </c>
      <c r="O43" s="109">
        <v>-20.300999999999998</v>
      </c>
    </row>
    <row r="44" spans="1:15" x14ac:dyDescent="0.15">
      <c r="A44" s="82" t="s">
        <v>128</v>
      </c>
      <c r="B44" s="82" t="s">
        <v>129</v>
      </c>
      <c r="C44" s="102" t="s">
        <v>323</v>
      </c>
      <c r="D44" s="107">
        <v>1.3262014700769749</v>
      </c>
      <c r="E44" s="107">
        <v>4.3E-3</v>
      </c>
      <c r="F44" s="86">
        <v>316.61104701087737</v>
      </c>
      <c r="G44" s="86">
        <v>4.268904559288548</v>
      </c>
      <c r="H44" s="88">
        <v>1978.125</v>
      </c>
      <c r="I44" s="86">
        <v>0.84500000000002728</v>
      </c>
      <c r="J44" s="108">
        <v>0.96150000000000002</v>
      </c>
      <c r="K44" s="112" t="s">
        <v>69</v>
      </c>
      <c r="L44" s="112" t="s">
        <v>69</v>
      </c>
      <c r="M44" s="112" t="s">
        <v>69</v>
      </c>
      <c r="N44" s="90" t="s">
        <v>82</v>
      </c>
      <c r="O44" s="109">
        <v>-18.096</v>
      </c>
    </row>
    <row r="45" spans="1:15" x14ac:dyDescent="0.15">
      <c r="A45" s="82" t="s">
        <v>130</v>
      </c>
      <c r="B45" s="82" t="s">
        <v>131</v>
      </c>
      <c r="C45" s="102" t="s">
        <v>323</v>
      </c>
      <c r="D45" s="107">
        <v>1.505539094769663</v>
      </c>
      <c r="E45" s="107">
        <v>2.5057203934213314E-3</v>
      </c>
      <c r="F45" s="86">
        <v>494.65179205799245</v>
      </c>
      <c r="G45" s="86">
        <v>2.4876002818089806</v>
      </c>
      <c r="H45" s="88">
        <v>1964.2349999999999</v>
      </c>
      <c r="I45" s="86">
        <v>0.11500000000000909</v>
      </c>
      <c r="J45" s="108">
        <v>5.7500000000000002E-2</v>
      </c>
      <c r="K45" s="112" t="s">
        <v>69</v>
      </c>
      <c r="L45" s="112" t="s">
        <v>69</v>
      </c>
      <c r="M45" s="112" t="s">
        <v>69</v>
      </c>
      <c r="N45" s="90" t="s">
        <v>79</v>
      </c>
      <c r="O45" s="109">
        <v>-16.88</v>
      </c>
    </row>
    <row r="46" spans="1:15" x14ac:dyDescent="0.15">
      <c r="A46" s="82" t="s">
        <v>132</v>
      </c>
      <c r="B46" s="82" t="s">
        <v>172</v>
      </c>
      <c r="C46" s="102" t="s">
        <v>323</v>
      </c>
      <c r="D46" s="107">
        <v>1.2024181078515392</v>
      </c>
      <c r="E46" s="107">
        <v>2.1870453625512523E-3</v>
      </c>
      <c r="F46" s="86">
        <v>193.72282390198725</v>
      </c>
      <c r="G46" s="86">
        <v>2.17122974873626</v>
      </c>
      <c r="H46" s="88">
        <v>1961.49</v>
      </c>
      <c r="I46" s="86">
        <v>0.77999999999997272</v>
      </c>
      <c r="J46" s="108">
        <v>0.40200000000000002</v>
      </c>
      <c r="K46" s="112" t="s">
        <v>69</v>
      </c>
      <c r="L46" s="112" t="s">
        <v>69</v>
      </c>
      <c r="M46" s="112" t="s">
        <v>69</v>
      </c>
      <c r="N46" s="90" t="s">
        <v>79</v>
      </c>
      <c r="O46" s="109">
        <v>-17.010000000000002</v>
      </c>
    </row>
    <row r="47" spans="1:15" x14ac:dyDescent="0.15">
      <c r="A47" s="82"/>
      <c r="B47" s="82"/>
      <c r="C47" s="102"/>
      <c r="D47" s="107"/>
      <c r="E47" s="107"/>
      <c r="F47" s="86"/>
      <c r="G47" s="86"/>
      <c r="H47" s="88"/>
      <c r="I47" s="86"/>
      <c r="J47" s="108"/>
      <c r="K47" s="112"/>
      <c r="L47" s="112"/>
      <c r="M47" s="112"/>
      <c r="N47" s="90"/>
      <c r="O47" s="109"/>
    </row>
    <row r="48" spans="1:15" x14ac:dyDescent="0.15">
      <c r="A48" s="82" t="s">
        <v>133</v>
      </c>
      <c r="B48" s="82" t="s">
        <v>199</v>
      </c>
      <c r="C48" s="102" t="s">
        <v>180</v>
      </c>
      <c r="D48" s="107">
        <v>1.5019483998670689</v>
      </c>
      <c r="E48" s="107">
        <v>3.4491558631951752E-3</v>
      </c>
      <c r="F48" s="86">
        <v>491.08706325783015</v>
      </c>
      <c r="G48" s="86">
        <v>3.4242133000210959</v>
      </c>
      <c r="H48" s="88">
        <v>1964.2249999999999</v>
      </c>
      <c r="I48" s="86">
        <v>5.3999999999999999E-2</v>
      </c>
      <c r="J48" s="108">
        <v>5.3999999999999999E-2</v>
      </c>
      <c r="K48" s="112" t="s">
        <v>69</v>
      </c>
      <c r="L48" s="112" t="s">
        <v>69</v>
      </c>
      <c r="M48" s="112" t="s">
        <v>69</v>
      </c>
      <c r="N48" s="90" t="s">
        <v>79</v>
      </c>
      <c r="O48" s="109">
        <v>-1.6</v>
      </c>
    </row>
    <row r="49" spans="1:15" x14ac:dyDescent="0.15">
      <c r="A49" s="82" t="s">
        <v>134</v>
      </c>
      <c r="B49" s="82" t="s">
        <v>197</v>
      </c>
      <c r="C49" s="102" t="s">
        <v>180</v>
      </c>
      <c r="D49" s="107">
        <v>1.5387</v>
      </c>
      <c r="E49" s="107">
        <v>2.8999999999999998E-3</v>
      </c>
      <c r="F49" s="86">
        <v>527.57289427378805</v>
      </c>
      <c r="G49" s="86">
        <v>2.8790286562643694</v>
      </c>
      <c r="H49" s="88">
        <v>1969.4650000000001</v>
      </c>
      <c r="I49" s="86">
        <v>0.67499999999995453</v>
      </c>
      <c r="J49" s="108">
        <v>0.91800000000000004</v>
      </c>
      <c r="K49" s="112" t="s">
        <v>69</v>
      </c>
      <c r="L49" s="112" t="s">
        <v>69</v>
      </c>
      <c r="M49" s="112" t="s">
        <v>69</v>
      </c>
      <c r="N49" s="90" t="s">
        <v>79</v>
      </c>
      <c r="O49" s="109">
        <v>-2.87</v>
      </c>
    </row>
    <row r="50" spans="1:15" x14ac:dyDescent="0.15">
      <c r="A50" s="82" t="s">
        <v>135</v>
      </c>
      <c r="B50" s="82" t="s">
        <v>198</v>
      </c>
      <c r="C50" s="102" t="s">
        <v>180</v>
      </c>
      <c r="D50" s="107">
        <v>1.6120000000000001</v>
      </c>
      <c r="E50" s="107">
        <v>3.0999999999999999E-3</v>
      </c>
      <c r="F50" s="86">
        <v>600.34282548212548</v>
      </c>
      <c r="G50" s="86">
        <v>3.0775823566963951</v>
      </c>
      <c r="H50" s="88">
        <v>1967.0650000000001</v>
      </c>
      <c r="I50" s="86">
        <v>0.51499999999987267</v>
      </c>
      <c r="J50" s="108">
        <v>0.71399999999999997</v>
      </c>
      <c r="K50" s="112" t="s">
        <v>69</v>
      </c>
      <c r="L50" s="112" t="s">
        <v>69</v>
      </c>
      <c r="M50" s="112" t="s">
        <v>69</v>
      </c>
      <c r="N50" s="90" t="s">
        <v>79</v>
      </c>
      <c r="O50" s="109">
        <v>-3.1</v>
      </c>
    </row>
    <row r="51" spans="1:15" x14ac:dyDescent="0.15">
      <c r="A51" s="82" t="s">
        <v>136</v>
      </c>
      <c r="B51" s="82" t="s">
        <v>137</v>
      </c>
      <c r="C51" s="102" t="s">
        <v>180</v>
      </c>
      <c r="D51" s="107">
        <v>1.4418170540705109</v>
      </c>
      <c r="E51" s="107">
        <v>3.3304836512740655E-3</v>
      </c>
      <c r="F51" s="86">
        <v>431.39055715850861</v>
      </c>
      <c r="G51" s="86">
        <v>3.3063992659441461</v>
      </c>
      <c r="H51" s="88">
        <v>1973.55</v>
      </c>
      <c r="I51" s="86">
        <v>0.68000000000006366</v>
      </c>
      <c r="J51" s="108">
        <v>0.92889999999999995</v>
      </c>
      <c r="K51" s="112" t="s">
        <v>69</v>
      </c>
      <c r="L51" s="112" t="s">
        <v>69</v>
      </c>
      <c r="M51" s="112" t="s">
        <v>69</v>
      </c>
      <c r="N51" s="90" t="s">
        <v>82</v>
      </c>
      <c r="O51" s="109">
        <v>0.71</v>
      </c>
    </row>
    <row r="52" spans="1:15" x14ac:dyDescent="0.15">
      <c r="A52" s="82" t="s">
        <v>138</v>
      </c>
      <c r="B52" s="82" t="s">
        <v>202</v>
      </c>
      <c r="C52" s="102" t="s">
        <v>180</v>
      </c>
      <c r="D52" s="107">
        <v>1.3093120087656189</v>
      </c>
      <c r="E52" s="107">
        <v>3.0913785327512382E-3</v>
      </c>
      <c r="F52" s="86">
        <v>299.8437218025112</v>
      </c>
      <c r="G52" s="86">
        <v>3.0690232355694191</v>
      </c>
      <c r="H52" s="88">
        <v>1979.0100000000002</v>
      </c>
      <c r="I52" s="86">
        <v>0.36999999999989086</v>
      </c>
      <c r="J52" s="108">
        <v>0.86870000000000003</v>
      </c>
      <c r="K52" s="112" t="s">
        <v>69</v>
      </c>
      <c r="L52" s="112" t="s">
        <v>69</v>
      </c>
      <c r="M52" s="112" t="s">
        <v>69</v>
      </c>
      <c r="N52" s="90" t="s">
        <v>82</v>
      </c>
      <c r="O52" s="109">
        <v>0.5</v>
      </c>
    </row>
    <row r="53" spans="1:15" x14ac:dyDescent="0.15">
      <c r="A53" s="82" t="s">
        <v>139</v>
      </c>
      <c r="B53" s="82" t="s">
        <v>193</v>
      </c>
      <c r="C53" s="102" t="s">
        <v>180</v>
      </c>
      <c r="D53" s="107">
        <v>1.6080487051675316</v>
      </c>
      <c r="E53" s="107">
        <v>3.5937605058668073E-3</v>
      </c>
      <c r="F53" s="86">
        <v>596.42010442970286</v>
      </c>
      <c r="G53" s="86">
        <v>3.5677722345316125</v>
      </c>
      <c r="H53" s="88">
        <v>1964.9850000000001</v>
      </c>
      <c r="I53" s="86">
        <v>0.35499999999979082</v>
      </c>
      <c r="J53" s="108">
        <v>0.26300000000000001</v>
      </c>
      <c r="K53" s="112" t="s">
        <v>69</v>
      </c>
      <c r="L53" s="112" t="s">
        <v>69</v>
      </c>
      <c r="M53" s="112" t="s">
        <v>69</v>
      </c>
      <c r="N53" s="90" t="s">
        <v>79</v>
      </c>
      <c r="O53" s="109">
        <v>-0.8</v>
      </c>
    </row>
    <row r="54" spans="1:15" x14ac:dyDescent="0.15">
      <c r="A54" s="82" t="s">
        <v>140</v>
      </c>
      <c r="B54" s="82" t="s">
        <v>141</v>
      </c>
      <c r="C54" s="102" t="s">
        <v>180</v>
      </c>
      <c r="D54" s="107">
        <v>1.5638522455428754</v>
      </c>
      <c r="E54" s="107">
        <v>3.4783095550818921E-3</v>
      </c>
      <c r="F54" s="86">
        <v>552.54325140735227</v>
      </c>
      <c r="G54" s="86">
        <v>3.4531561670479096</v>
      </c>
      <c r="H54" s="88">
        <v>1964.58</v>
      </c>
      <c r="I54" s="86">
        <v>0.17000000000007276</v>
      </c>
      <c r="J54" s="108">
        <v>0.187</v>
      </c>
      <c r="K54" s="112" t="s">
        <v>69</v>
      </c>
      <c r="L54" s="112" t="s">
        <v>69</v>
      </c>
      <c r="M54" s="112" t="s">
        <v>69</v>
      </c>
      <c r="N54" s="90" t="s">
        <v>79</v>
      </c>
      <c r="O54" s="109">
        <v>-0.8</v>
      </c>
    </row>
    <row r="55" spans="1:15" x14ac:dyDescent="0.15">
      <c r="A55" s="82" t="s">
        <v>142</v>
      </c>
      <c r="B55" s="82" t="s">
        <v>195</v>
      </c>
      <c r="C55" s="102" t="s">
        <v>180</v>
      </c>
      <c r="D55" s="107">
        <v>1.2354270153863844</v>
      </c>
      <c r="E55" s="107">
        <v>2.9737466989412232E-3</v>
      </c>
      <c r="F55" s="86">
        <v>226.49302759329771</v>
      </c>
      <c r="G55" s="86">
        <v>2.9522420561115017</v>
      </c>
      <c r="H55" s="88">
        <v>1962.49</v>
      </c>
      <c r="I55" s="86">
        <v>0.20000000000004547</v>
      </c>
      <c r="J55" s="108">
        <v>0.12010999999999999</v>
      </c>
      <c r="K55" s="112" t="s">
        <v>69</v>
      </c>
      <c r="L55" s="112" t="s">
        <v>69</v>
      </c>
      <c r="M55" s="112" t="s">
        <v>69</v>
      </c>
      <c r="N55" s="90" t="s">
        <v>79</v>
      </c>
      <c r="O55" s="109">
        <v>0.1</v>
      </c>
    </row>
    <row r="56" spans="1:15" x14ac:dyDescent="0.15">
      <c r="A56" s="82" t="s">
        <v>143</v>
      </c>
      <c r="B56" s="82" t="s">
        <v>196</v>
      </c>
      <c r="C56" s="102" t="s">
        <v>180</v>
      </c>
      <c r="D56" s="107">
        <v>1.17820637797057</v>
      </c>
      <c r="E56" s="107">
        <v>1.167229202605717E-3</v>
      </c>
      <c r="F56" s="86">
        <v>169.68618109335188</v>
      </c>
      <c r="G56" s="86">
        <v>1.1587883871484377</v>
      </c>
      <c r="H56" s="88">
        <v>1959.95</v>
      </c>
      <c r="I56" s="86">
        <v>0.21000000000003638</v>
      </c>
      <c r="J56" s="108">
        <v>7.9000000000000001E-2</v>
      </c>
      <c r="K56" s="112" t="s">
        <v>69</v>
      </c>
      <c r="L56" s="112" t="s">
        <v>69</v>
      </c>
      <c r="M56" s="112" t="s">
        <v>69</v>
      </c>
      <c r="N56" s="90" t="s">
        <v>79</v>
      </c>
      <c r="O56" s="109">
        <v>-0.17599999999999999</v>
      </c>
    </row>
    <row r="57" spans="1:15" x14ac:dyDescent="0.15">
      <c r="A57" s="82" t="s">
        <v>144</v>
      </c>
      <c r="B57" s="82" t="s">
        <v>192</v>
      </c>
      <c r="C57" s="102" t="s">
        <v>180</v>
      </c>
      <c r="D57" s="107">
        <v>1.57601933284012</v>
      </c>
      <c r="E57" s="107">
        <v>3.4845135976555772E-3</v>
      </c>
      <c r="F57" s="86">
        <v>564.62235243908924</v>
      </c>
      <c r="G57" s="86">
        <v>3.4593153451011243</v>
      </c>
      <c r="H57" s="88">
        <v>1968.0700000000002</v>
      </c>
      <c r="I57" s="86">
        <v>0.33999999999991815</v>
      </c>
      <c r="J57" s="108">
        <v>0.77400000000000002</v>
      </c>
      <c r="K57" s="112" t="s">
        <v>69</v>
      </c>
      <c r="L57" s="112" t="s">
        <v>69</v>
      </c>
      <c r="M57" s="112" t="s">
        <v>69</v>
      </c>
      <c r="N57" s="90" t="s">
        <v>79</v>
      </c>
      <c r="O57" s="109">
        <v>-0.5</v>
      </c>
    </row>
    <row r="58" spans="1:15" x14ac:dyDescent="0.15">
      <c r="A58" s="82" t="s">
        <v>145</v>
      </c>
      <c r="B58" s="82" t="s">
        <v>146</v>
      </c>
      <c r="C58" s="102" t="s">
        <v>180</v>
      </c>
      <c r="D58" s="107">
        <v>1.1839855296918713</v>
      </c>
      <c r="E58" s="107">
        <v>2.0876914542690955E-3</v>
      </c>
      <c r="F58" s="86">
        <v>175.42354089146417</v>
      </c>
      <c r="G58" s="86">
        <v>2.0725943180272282</v>
      </c>
      <c r="H58" s="88">
        <v>1987.2750000000001</v>
      </c>
      <c r="I58" s="86">
        <v>1.0449999999998454</v>
      </c>
      <c r="J58" s="108">
        <v>0.92</v>
      </c>
      <c r="K58" s="112" t="s">
        <v>69</v>
      </c>
      <c r="L58" s="112" t="s">
        <v>69</v>
      </c>
      <c r="M58" s="112" t="s">
        <v>69</v>
      </c>
      <c r="N58" s="90" t="s">
        <v>82</v>
      </c>
      <c r="O58" s="109">
        <v>-10.489582745523602</v>
      </c>
    </row>
    <row r="59" spans="1:15" x14ac:dyDescent="0.15">
      <c r="A59" s="82" t="s">
        <v>147</v>
      </c>
      <c r="B59" s="82" t="s">
        <v>148</v>
      </c>
      <c r="C59" s="102" t="s">
        <v>180</v>
      </c>
      <c r="D59" s="107">
        <v>1.1971375708292982</v>
      </c>
      <c r="E59" s="107">
        <v>2.1876162638719315E-3</v>
      </c>
      <c r="F59" s="86">
        <v>188.48047307181594</v>
      </c>
      <c r="G59" s="86">
        <v>2.1717965215852715</v>
      </c>
      <c r="H59" s="88">
        <v>1986.2849999999999</v>
      </c>
      <c r="I59" s="86">
        <v>1.165000000000191</v>
      </c>
      <c r="J59" s="108">
        <v>0.86399999999999999</v>
      </c>
      <c r="K59" s="112" t="s">
        <v>69</v>
      </c>
      <c r="L59" s="112" t="s">
        <v>69</v>
      </c>
      <c r="M59" s="112" t="s">
        <v>69</v>
      </c>
      <c r="N59" s="90" t="s">
        <v>82</v>
      </c>
      <c r="O59" s="109">
        <v>-10.807561855670103</v>
      </c>
    </row>
    <row r="60" spans="1:15" x14ac:dyDescent="0.15">
      <c r="A60" s="82" t="s">
        <v>149</v>
      </c>
      <c r="B60" s="82" t="s">
        <v>150</v>
      </c>
      <c r="C60" s="102" t="s">
        <v>180</v>
      </c>
      <c r="D60" s="107">
        <v>1.2725632175563679</v>
      </c>
      <c r="E60" s="107">
        <v>2.2119701841596044E-3</v>
      </c>
      <c r="F60" s="86">
        <v>263.36067939750785</v>
      </c>
      <c r="G60" s="86">
        <v>2.1959743265509917</v>
      </c>
      <c r="H60" s="88">
        <v>1980.54</v>
      </c>
      <c r="I60" s="86">
        <v>0.56999999999993634</v>
      </c>
      <c r="J60" s="108">
        <v>0.80200000000000005</v>
      </c>
      <c r="K60" s="112" t="s">
        <v>69</v>
      </c>
      <c r="L60" s="112" t="s">
        <v>69</v>
      </c>
      <c r="M60" s="112" t="s">
        <v>69</v>
      </c>
      <c r="N60" s="90" t="s">
        <v>82</v>
      </c>
      <c r="O60" s="109">
        <v>-10.725645415084102</v>
      </c>
    </row>
    <row r="61" spans="1:15" x14ac:dyDescent="0.15">
      <c r="A61" s="82" t="s">
        <v>151</v>
      </c>
      <c r="B61" s="82" t="s">
        <v>152</v>
      </c>
      <c r="C61" s="102" t="s">
        <v>180</v>
      </c>
      <c r="D61" s="107">
        <v>1.2246564012798276</v>
      </c>
      <c r="E61" s="107">
        <v>2.1957730644955702E-3</v>
      </c>
      <c r="F61" s="86">
        <v>215.80030115938632</v>
      </c>
      <c r="G61" s="86">
        <v>2.1798943363228203</v>
      </c>
      <c r="H61" s="88">
        <v>1984.15</v>
      </c>
      <c r="I61" s="86">
        <v>0.78999999999996362</v>
      </c>
      <c r="J61" s="108">
        <v>0.45300000000000001</v>
      </c>
      <c r="K61" s="112" t="s">
        <v>69</v>
      </c>
      <c r="L61" s="112" t="s">
        <v>69</v>
      </c>
      <c r="M61" s="112" t="s">
        <v>69</v>
      </c>
      <c r="N61" s="90" t="s">
        <v>82</v>
      </c>
      <c r="O61" s="109">
        <v>-10.567624525230601</v>
      </c>
    </row>
    <row r="62" spans="1:15" x14ac:dyDescent="0.15">
      <c r="A62" s="82" t="s">
        <v>153</v>
      </c>
      <c r="B62" s="82" t="s">
        <v>154</v>
      </c>
      <c r="C62" s="102" t="s">
        <v>180</v>
      </c>
      <c r="D62" s="107">
        <v>1.2915929045574113</v>
      </c>
      <c r="E62" s="107">
        <v>2.2191090446204405E-3</v>
      </c>
      <c r="F62" s="86">
        <v>282.25275325810964</v>
      </c>
      <c r="G62" s="86">
        <v>2.203061562357826</v>
      </c>
      <c r="H62" s="88">
        <v>1979.625</v>
      </c>
      <c r="I62" s="86">
        <v>0.38499999999999091</v>
      </c>
      <c r="J62" s="108">
        <v>0.80400000000000005</v>
      </c>
      <c r="K62" s="112" t="s">
        <v>69</v>
      </c>
      <c r="L62" s="112" t="s">
        <v>69</v>
      </c>
      <c r="M62" s="112" t="s">
        <v>69</v>
      </c>
      <c r="N62" s="90" t="s">
        <v>82</v>
      </c>
      <c r="O62" s="109">
        <v>-10.895603635377103</v>
      </c>
    </row>
    <row r="63" spans="1:15" x14ac:dyDescent="0.15">
      <c r="A63" s="82" t="s">
        <v>155</v>
      </c>
      <c r="B63" s="82" t="s">
        <v>156</v>
      </c>
      <c r="C63" s="102" t="s">
        <v>180</v>
      </c>
      <c r="D63" s="107">
        <v>0.98284266925614294</v>
      </c>
      <c r="E63" s="107">
        <v>2.540565004045071E-3</v>
      </c>
      <c r="F63" s="86">
        <v>-24.264755383517468</v>
      </c>
      <c r="G63" s="86">
        <v>2.5221929137062635</v>
      </c>
      <c r="H63" s="88">
        <v>1952.46</v>
      </c>
      <c r="I63" s="86">
        <v>1.8999999999998636</v>
      </c>
      <c r="J63" s="108">
        <v>1.3852E-2</v>
      </c>
      <c r="K63" s="112" t="s">
        <v>69</v>
      </c>
      <c r="L63" s="112" t="s">
        <v>69</v>
      </c>
      <c r="M63" s="112" t="s">
        <v>69</v>
      </c>
      <c r="N63" s="90" t="s">
        <v>79</v>
      </c>
      <c r="O63" s="109">
        <v>-7.985666666666666</v>
      </c>
    </row>
    <row r="64" spans="1:15" x14ac:dyDescent="0.15">
      <c r="A64" s="82" t="s">
        <v>157</v>
      </c>
      <c r="B64" s="82" t="s">
        <v>221</v>
      </c>
      <c r="C64" s="102" t="s">
        <v>180</v>
      </c>
      <c r="D64" s="107">
        <v>1.3395292472733655</v>
      </c>
      <c r="E64" s="107">
        <v>2.2416635179479051E-3</v>
      </c>
      <c r="F64" s="86">
        <v>329.84244441526209</v>
      </c>
      <c r="G64" s="86">
        <v>2.2254529330601436</v>
      </c>
      <c r="H64" s="88">
        <v>1963.51</v>
      </c>
      <c r="I64" s="86">
        <v>6.9999999999936335E-2</v>
      </c>
      <c r="J64" s="108">
        <v>2.5000000000000001E-2</v>
      </c>
      <c r="K64" s="112" t="s">
        <v>69</v>
      </c>
      <c r="L64" s="112" t="s">
        <v>69</v>
      </c>
      <c r="M64" s="112" t="s">
        <v>69</v>
      </c>
      <c r="N64" s="90" t="s">
        <v>79</v>
      </c>
      <c r="O64" s="109">
        <v>-6.7566663049376015</v>
      </c>
    </row>
    <row r="65" spans="1:15" x14ac:dyDescent="0.15">
      <c r="A65" s="82" t="s">
        <v>158</v>
      </c>
      <c r="B65" s="82" t="s">
        <v>209</v>
      </c>
      <c r="C65" s="102" t="s">
        <v>180</v>
      </c>
      <c r="D65" s="107">
        <v>1.1380999999999999</v>
      </c>
      <c r="E65" s="107">
        <v>2.7000000000000001E-3</v>
      </c>
      <c r="F65" s="86">
        <v>129.86983230844083</v>
      </c>
      <c r="G65" s="86">
        <v>2.6804749558323442</v>
      </c>
      <c r="H65" s="88">
        <v>1959.335</v>
      </c>
      <c r="I65" s="86">
        <v>0.25499999999988177</v>
      </c>
      <c r="J65" s="108">
        <v>0.17699999999999999</v>
      </c>
      <c r="K65" s="112" t="s">
        <v>69</v>
      </c>
      <c r="L65" s="112" t="s">
        <v>69</v>
      </c>
      <c r="M65" s="112" t="s">
        <v>69</v>
      </c>
      <c r="N65" s="90" t="s">
        <v>79</v>
      </c>
      <c r="O65" s="109">
        <v>-8.1336666666666648</v>
      </c>
    </row>
    <row r="66" spans="1:15" x14ac:dyDescent="0.15">
      <c r="A66" s="82" t="s">
        <v>159</v>
      </c>
      <c r="B66" s="82" t="s">
        <v>210</v>
      </c>
      <c r="C66" s="102" t="s">
        <v>180</v>
      </c>
      <c r="D66" s="107">
        <v>1.0006999999999999</v>
      </c>
      <c r="E66" s="107">
        <v>2.5000000000000001E-3</v>
      </c>
      <c r="F66" s="86">
        <v>-6.5365598883605491</v>
      </c>
      <c r="G66" s="86">
        <v>2.4819212554003189</v>
      </c>
      <c r="H66" s="88">
        <v>1954.9850000000001</v>
      </c>
      <c r="I66" s="86">
        <v>1.5449999999998454</v>
      </c>
      <c r="J66" s="108">
        <v>1</v>
      </c>
      <c r="K66" s="112" t="s">
        <v>69</v>
      </c>
      <c r="L66" s="112" t="s">
        <v>69</v>
      </c>
      <c r="M66" s="112" t="s">
        <v>69</v>
      </c>
      <c r="N66" s="90" t="s">
        <v>79</v>
      </c>
      <c r="O66" s="109">
        <v>-7.937666666666666</v>
      </c>
    </row>
    <row r="67" spans="1:15" x14ac:dyDescent="0.15">
      <c r="A67" s="82" t="s">
        <v>160</v>
      </c>
      <c r="B67" s="82" t="s">
        <v>213</v>
      </c>
      <c r="C67" s="102" t="s">
        <v>180</v>
      </c>
      <c r="D67" s="107">
        <v>1.1634395863157625</v>
      </c>
      <c r="E67" s="107">
        <v>2.0831891861621487E-3</v>
      </c>
      <c r="F67" s="86">
        <v>155.0261754604978</v>
      </c>
      <c r="G67" s="86">
        <v>2.0681246080623716</v>
      </c>
      <c r="H67" s="88">
        <v>1959.7249999999999</v>
      </c>
      <c r="I67" s="86">
        <v>0.21500000000014552</v>
      </c>
      <c r="J67" s="108">
        <v>0.104</v>
      </c>
      <c r="K67" s="112" t="s">
        <v>69</v>
      </c>
      <c r="L67" s="112" t="s">
        <v>69</v>
      </c>
      <c r="M67" s="112" t="s">
        <v>69</v>
      </c>
      <c r="N67" s="90" t="s">
        <v>79</v>
      </c>
      <c r="O67" s="109">
        <v>-7.5868125339121004</v>
      </c>
    </row>
    <row r="68" spans="1:15" x14ac:dyDescent="0.15">
      <c r="A68" s="82" t="s">
        <v>161</v>
      </c>
      <c r="B68" s="82" t="s">
        <v>214</v>
      </c>
      <c r="C68" s="102" t="s">
        <v>180</v>
      </c>
      <c r="D68" s="107">
        <v>1.04112322059844</v>
      </c>
      <c r="E68" s="107">
        <v>1.964894572164744E-3</v>
      </c>
      <c r="F68" s="86">
        <v>33.594340277641301</v>
      </c>
      <c r="G68" s="86">
        <v>1.9506854413105572</v>
      </c>
      <c r="H68" s="88">
        <v>1956.385</v>
      </c>
      <c r="I68" s="86">
        <v>0.15499999999997272</v>
      </c>
      <c r="J68" s="108">
        <v>0.13619999999999999</v>
      </c>
      <c r="K68" s="112" t="s">
        <v>69</v>
      </c>
      <c r="L68" s="112" t="s">
        <v>69</v>
      </c>
      <c r="M68" s="112" t="s">
        <v>69</v>
      </c>
      <c r="N68" s="90" t="s">
        <v>79</v>
      </c>
      <c r="O68" s="109">
        <v>-7.4337916440585996</v>
      </c>
    </row>
    <row r="69" spans="1:15" x14ac:dyDescent="0.15">
      <c r="A69" s="82" t="s">
        <v>162</v>
      </c>
      <c r="B69" s="82" t="s">
        <v>30</v>
      </c>
      <c r="C69" s="102" t="s">
        <v>180</v>
      </c>
      <c r="D69" s="107">
        <v>0.99421310060236112</v>
      </c>
      <c r="E69" s="107">
        <v>1.8644578373775635E-3</v>
      </c>
      <c r="F69" s="86">
        <v>-12.976549287017857</v>
      </c>
      <c r="G69" s="86">
        <v>1.850975014554034</v>
      </c>
      <c r="H69" s="88">
        <v>1954.2550000000001</v>
      </c>
      <c r="I69" s="86">
        <v>2.2149999999999181</v>
      </c>
      <c r="J69" s="108">
        <v>0.20399999999999999</v>
      </c>
      <c r="K69" s="112" t="s">
        <v>69</v>
      </c>
      <c r="L69" s="112" t="s">
        <v>69</v>
      </c>
      <c r="M69" s="112" t="s">
        <v>69</v>
      </c>
      <c r="N69" s="90" t="s">
        <v>79</v>
      </c>
      <c r="O69" s="109">
        <v>-7.5817707542051007</v>
      </c>
    </row>
    <row r="70" spans="1:15" x14ac:dyDescent="0.15">
      <c r="A70" s="82" t="s">
        <v>31</v>
      </c>
      <c r="B70" s="82" t="s">
        <v>211</v>
      </c>
      <c r="C70" s="102" t="s">
        <v>180</v>
      </c>
      <c r="D70" s="107">
        <v>1.2764</v>
      </c>
      <c r="E70" s="107">
        <v>2.8999999999999998E-3</v>
      </c>
      <c r="F70" s="86">
        <v>267.16971615718666</v>
      </c>
      <c r="G70" s="86">
        <v>2.8790286562643694</v>
      </c>
      <c r="H70" s="88">
        <v>1963.0700000000002</v>
      </c>
      <c r="I70" s="86">
        <v>0.31999999999993634</v>
      </c>
      <c r="J70" s="108">
        <v>0.1651</v>
      </c>
      <c r="K70" s="112" t="s">
        <v>69</v>
      </c>
      <c r="L70" s="112" t="s">
        <v>69</v>
      </c>
      <c r="M70" s="112" t="s">
        <v>69</v>
      </c>
      <c r="N70" s="90" t="s">
        <v>79</v>
      </c>
      <c r="O70" s="109">
        <v>-7.7336666666666662</v>
      </c>
    </row>
    <row r="71" spans="1:15" x14ac:dyDescent="0.15">
      <c r="A71" s="82" t="s">
        <v>32</v>
      </c>
      <c r="B71" s="82" t="s">
        <v>212</v>
      </c>
      <c r="C71" s="102" t="s">
        <v>180</v>
      </c>
      <c r="D71" s="107">
        <v>1.0531924557107404</v>
      </c>
      <c r="E71" s="107">
        <v>2.5409930916725641E-3</v>
      </c>
      <c r="F71" s="86">
        <v>45.576296742298126</v>
      </c>
      <c r="G71" s="86">
        <v>2.5226179056190028</v>
      </c>
      <c r="H71" s="88">
        <v>1957.665</v>
      </c>
      <c r="I71" s="86">
        <v>0.41499999999996362</v>
      </c>
      <c r="J71" s="108">
        <v>1</v>
      </c>
      <c r="K71" s="112" t="s">
        <v>69</v>
      </c>
      <c r="L71" s="112" t="s">
        <v>69</v>
      </c>
      <c r="M71" s="112" t="s">
        <v>69</v>
      </c>
      <c r="N71" s="90" t="s">
        <v>79</v>
      </c>
      <c r="O71" s="109">
        <v>-7.8636666666666653</v>
      </c>
    </row>
    <row r="72" spans="1:15" x14ac:dyDescent="0.15">
      <c r="A72" s="82" t="s">
        <v>33</v>
      </c>
      <c r="B72" s="82" t="s">
        <v>220</v>
      </c>
      <c r="C72" s="102" t="s">
        <v>180</v>
      </c>
      <c r="D72" s="107">
        <v>1.1229617673787426</v>
      </c>
      <c r="E72" s="107">
        <v>1.9770660341283824E-3</v>
      </c>
      <c r="F72" s="86">
        <v>114.84107178368386</v>
      </c>
      <c r="G72" s="86">
        <v>1.9627688853732979</v>
      </c>
      <c r="H72" s="88">
        <v>1959.0700000000002</v>
      </c>
      <c r="I72" s="86">
        <v>0.14999999999986358</v>
      </c>
      <c r="J72" s="108">
        <v>6.5000000000000002E-2</v>
      </c>
      <c r="K72" s="112" t="s">
        <v>69</v>
      </c>
      <c r="L72" s="112" t="s">
        <v>69</v>
      </c>
      <c r="M72" s="112" t="s">
        <v>69</v>
      </c>
      <c r="N72" s="90" t="s">
        <v>79</v>
      </c>
      <c r="O72" s="109">
        <v>-7.7406871947911018</v>
      </c>
    </row>
    <row r="73" spans="1:15" x14ac:dyDescent="0.15">
      <c r="A73" s="82" t="s">
        <v>34</v>
      </c>
      <c r="B73" s="82" t="s">
        <v>35</v>
      </c>
      <c r="C73" s="102" t="s">
        <v>180</v>
      </c>
      <c r="D73" s="107">
        <v>1.4317094933831473</v>
      </c>
      <c r="E73" s="107">
        <v>2.4737965353162686E-3</v>
      </c>
      <c r="F73" s="86">
        <v>421.35608927442212</v>
      </c>
      <c r="G73" s="86">
        <v>2.455907281014845</v>
      </c>
      <c r="H73" s="88">
        <v>1963.885</v>
      </c>
      <c r="I73" s="86">
        <v>0.13499999999999091</v>
      </c>
      <c r="J73" s="108">
        <v>0.14879999999999999</v>
      </c>
      <c r="K73" s="112" t="s">
        <v>69</v>
      </c>
      <c r="L73" s="112" t="s">
        <v>69</v>
      </c>
      <c r="M73" s="112" t="s">
        <v>69</v>
      </c>
      <c r="N73" s="90" t="s">
        <v>79</v>
      </c>
      <c r="O73" s="109">
        <v>-6.5518334237655989</v>
      </c>
    </row>
    <row r="74" spans="1:15" x14ac:dyDescent="0.15">
      <c r="A74" s="82" t="s">
        <v>36</v>
      </c>
      <c r="B74" s="82" t="s">
        <v>217</v>
      </c>
      <c r="C74" s="102" t="s">
        <v>180</v>
      </c>
      <c r="D74" s="107">
        <v>1.2131372896267458</v>
      </c>
      <c r="E74" s="107">
        <v>2.0973076541652329E-3</v>
      </c>
      <c r="F74" s="86">
        <v>204.36448993734112</v>
      </c>
      <c r="G74" s="86">
        <v>2.0821409783945888</v>
      </c>
      <c r="H74" s="88">
        <v>1962.13</v>
      </c>
      <c r="I74" s="86">
        <v>0.27999999999997272</v>
      </c>
      <c r="J74" s="108">
        <v>0.14599999999999999</v>
      </c>
      <c r="K74" s="112" t="s">
        <v>69</v>
      </c>
      <c r="L74" s="112" t="s">
        <v>69</v>
      </c>
      <c r="M74" s="112" t="s">
        <v>69</v>
      </c>
      <c r="N74" s="90" t="s">
        <v>79</v>
      </c>
      <c r="O74" s="109">
        <v>-7.4797498643516001</v>
      </c>
    </row>
    <row r="75" spans="1:15" x14ac:dyDescent="0.15">
      <c r="A75" s="82" t="s">
        <v>37</v>
      </c>
      <c r="B75" s="82" t="s">
        <v>218</v>
      </c>
      <c r="C75" s="102" t="s">
        <v>180</v>
      </c>
      <c r="D75" s="107">
        <v>1.1801722404742376</v>
      </c>
      <c r="E75" s="107">
        <v>1.9911896360154894E-3</v>
      </c>
      <c r="F75" s="86">
        <v>171.63782746657063</v>
      </c>
      <c r="G75" s="86">
        <v>1.9767903524638666</v>
      </c>
      <c r="H75" s="88">
        <v>1961.65</v>
      </c>
      <c r="I75" s="86">
        <v>2.9999999999972715E-2</v>
      </c>
      <c r="J75" s="108">
        <v>3.0000000000000001E-3</v>
      </c>
      <c r="K75" s="112" t="s">
        <v>69</v>
      </c>
      <c r="L75" s="112" t="s">
        <v>69</v>
      </c>
      <c r="M75" s="112" t="s">
        <v>69</v>
      </c>
      <c r="N75" s="90" t="s">
        <v>79</v>
      </c>
      <c r="O75" s="109">
        <v>-7.6347289744981008</v>
      </c>
    </row>
    <row r="76" spans="1:15" x14ac:dyDescent="0.15">
      <c r="A76" s="82" t="s">
        <v>38</v>
      </c>
      <c r="B76" s="82" t="s">
        <v>219</v>
      </c>
      <c r="C76" s="102" t="s">
        <v>180</v>
      </c>
      <c r="D76" s="107">
        <v>1.1408471821080091</v>
      </c>
      <c r="E76" s="107">
        <v>1.981022675057583E-3</v>
      </c>
      <c r="F76" s="86">
        <v>132.59714817497036</v>
      </c>
      <c r="G76" s="86">
        <v>1.9666969138621657</v>
      </c>
      <c r="H76" s="88">
        <v>1959.38</v>
      </c>
      <c r="I76" s="86">
        <v>0.23999999999978172</v>
      </c>
      <c r="J76" s="108">
        <v>0.17499999999999999</v>
      </c>
      <c r="K76" s="112" t="s">
        <v>69</v>
      </c>
      <c r="L76" s="112" t="s">
        <v>69</v>
      </c>
      <c r="M76" s="112" t="s">
        <v>69</v>
      </c>
      <c r="N76" s="90" t="s">
        <v>79</v>
      </c>
      <c r="O76" s="109">
        <v>-7.5897080846446014</v>
      </c>
    </row>
    <row r="77" spans="1:15" s="100" customFormat="1" x14ac:dyDescent="0.15">
      <c r="A77" s="82" t="s">
        <v>39</v>
      </c>
      <c r="B77" s="82" t="s">
        <v>205</v>
      </c>
      <c r="C77" s="102" t="s">
        <v>180</v>
      </c>
      <c r="D77" s="107">
        <v>1.1645586248261302</v>
      </c>
      <c r="E77" s="107">
        <v>1.167229202605717E-3</v>
      </c>
      <c r="F77" s="86">
        <v>156.13712164629501</v>
      </c>
      <c r="G77" s="86">
        <v>1.1587883871484377</v>
      </c>
      <c r="H77" s="88">
        <v>1989.63</v>
      </c>
      <c r="I77" s="86">
        <v>0.89499999999998181</v>
      </c>
      <c r="J77" s="108">
        <v>0.74</v>
      </c>
      <c r="K77" s="112" t="s">
        <v>69</v>
      </c>
      <c r="L77" s="112" t="s">
        <v>69</v>
      </c>
      <c r="M77" s="112" t="s">
        <v>69</v>
      </c>
      <c r="N77" s="90" t="s">
        <v>82</v>
      </c>
      <c r="O77" s="110">
        <v>-2.88</v>
      </c>
    </row>
    <row r="78" spans="1:15" s="100" customFormat="1" x14ac:dyDescent="0.15">
      <c r="A78" s="91" t="s">
        <v>40</v>
      </c>
      <c r="B78" s="91" t="s">
        <v>41</v>
      </c>
      <c r="C78" s="119" t="s">
        <v>204</v>
      </c>
      <c r="D78" s="120">
        <v>1.1032362714616406</v>
      </c>
      <c r="E78" s="120">
        <v>1.1672292026057201E-3</v>
      </c>
      <c r="F78" s="95">
        <v>95.258220747696626</v>
      </c>
      <c r="G78" s="95">
        <v>1.1587883871484408</v>
      </c>
      <c r="H78" s="96">
        <v>1996.83</v>
      </c>
      <c r="I78" s="95">
        <v>1.9549999999999272</v>
      </c>
      <c r="J78" s="121">
        <v>0.86</v>
      </c>
      <c r="K78" s="122" t="s">
        <v>69</v>
      </c>
      <c r="L78" s="122" t="s">
        <v>69</v>
      </c>
      <c r="M78" s="122" t="s">
        <v>69</v>
      </c>
      <c r="N78" s="97" t="s">
        <v>82</v>
      </c>
      <c r="O78" s="123">
        <v>-4.7839999999999998</v>
      </c>
    </row>
    <row r="79" spans="1:15" x14ac:dyDescent="0.15">
      <c r="A79" s="82"/>
      <c r="B79" s="82"/>
      <c r="C79" s="102"/>
      <c r="D79" s="124"/>
      <c r="E79" s="90"/>
      <c r="F79" s="90"/>
      <c r="G79" s="90"/>
      <c r="H79" s="88"/>
      <c r="I79" s="125"/>
      <c r="J79" s="125"/>
      <c r="K79" s="102"/>
    </row>
    <row r="80" spans="1:15" x14ac:dyDescent="0.15">
      <c r="A80" s="82"/>
      <c r="B80" s="82"/>
      <c r="C80" s="102"/>
      <c r="D80" s="124"/>
      <c r="E80" s="90"/>
      <c r="F80" s="90"/>
      <c r="G80" s="90"/>
      <c r="H80" s="88"/>
      <c r="I80" s="125"/>
      <c r="J80" s="125"/>
      <c r="K80" s="102"/>
    </row>
    <row r="81" spans="1:11" x14ac:dyDescent="0.15">
      <c r="A81" s="82"/>
      <c r="B81" s="82"/>
      <c r="C81" s="102"/>
      <c r="D81" s="124"/>
      <c r="E81" s="90"/>
      <c r="F81" s="90"/>
      <c r="G81" s="90"/>
      <c r="H81" s="88"/>
      <c r="I81" s="125"/>
      <c r="J81" s="125"/>
      <c r="K81" s="102"/>
    </row>
    <row r="82" spans="1:11" customFormat="1" ht="13" x14ac:dyDescent="0.15"/>
    <row r="83" spans="1:11" customFormat="1" ht="13" x14ac:dyDescent="0.15"/>
    <row r="84" spans="1:11" customFormat="1" ht="13" x14ac:dyDescent="0.15"/>
    <row r="85" spans="1:11" customFormat="1" ht="13" x14ac:dyDescent="0.15"/>
    <row r="86" spans="1:11" customFormat="1" ht="13" x14ac:dyDescent="0.15"/>
    <row r="87" spans="1:11" customFormat="1" ht="13" x14ac:dyDescent="0.15"/>
    <row r="88" spans="1:11" customFormat="1" ht="13" x14ac:dyDescent="0.15"/>
    <row r="89" spans="1:11" customFormat="1" ht="13" x14ac:dyDescent="0.15"/>
    <row r="90" spans="1:11" customFormat="1" ht="13" x14ac:dyDescent="0.15"/>
    <row r="91" spans="1:11" customFormat="1" ht="13" x14ac:dyDescent="0.15"/>
    <row r="92" spans="1:11" customFormat="1" ht="13" x14ac:dyDescent="0.15"/>
    <row r="93" spans="1:11" customFormat="1" ht="13" x14ac:dyDescent="0.15"/>
    <row r="94" spans="1:11" customFormat="1" ht="13" x14ac:dyDescent="0.15"/>
    <row r="95" spans="1:11" customFormat="1" ht="13" x14ac:dyDescent="0.15"/>
    <row r="96" spans="1:11" customFormat="1" ht="13" x14ac:dyDescent="0.15"/>
    <row r="97" customFormat="1" ht="13" x14ac:dyDescent="0.15"/>
    <row r="98" customFormat="1" ht="13" x14ac:dyDescent="0.15"/>
    <row r="99" customFormat="1" ht="13" x14ac:dyDescent="0.15"/>
    <row r="100" customFormat="1" ht="13" x14ac:dyDescent="0.15"/>
    <row r="101" customFormat="1" ht="13" x14ac:dyDescent="0.15"/>
    <row r="102" customFormat="1" ht="13" x14ac:dyDescent="0.15"/>
    <row r="103" customFormat="1" ht="13" x14ac:dyDescent="0.15"/>
    <row r="104" customFormat="1" ht="13" x14ac:dyDescent="0.15"/>
    <row r="105" customFormat="1" ht="13" x14ac:dyDescent="0.15"/>
  </sheetData>
  <mergeCells count="1">
    <mergeCell ref="A1:O1"/>
  </mergeCells>
  <phoneticPr fontId="29" type="noConversion"/>
  <dataValidations count="1">
    <dataValidation allowBlank="1" showInputMessage="1" showErrorMessage="1" sqref="B4:B5 B48 B69:B70 B8:B10" xr:uid="{00000000-0002-0000-0100-000000000000}"/>
  </dataValidations>
  <pageMargins left="0.75" right="0.75" top="1" bottom="1" header="0.5" footer="0.5"/>
  <headerFooter>
    <oddFooter>&amp;R&amp;"Times New Roman,Regular"&amp;K000000&amp;P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abSelected="1" zoomScale="150" zoomScaleNormal="150" zoomScalePageLayoutView="150" workbookViewId="0">
      <selection sqref="A1:L1"/>
    </sheetView>
  </sheetViews>
  <sheetFormatPr baseColWidth="10" defaultColWidth="10.6640625" defaultRowHeight="12" x14ac:dyDescent="0.15"/>
  <cols>
    <col min="1" max="1" width="10.5" style="89" customWidth="1"/>
    <col min="2" max="2" width="6.1640625" style="89" customWidth="1"/>
    <col min="3" max="3" width="8" style="89" customWidth="1"/>
    <col min="4" max="4" width="5" style="89" customWidth="1"/>
    <col min="5" max="5" width="5.83203125" style="89" customWidth="1"/>
    <col min="6" max="6" width="4.1640625" style="89" customWidth="1"/>
    <col min="7" max="7" width="4.33203125" style="89" customWidth="1"/>
    <col min="8" max="8" width="7.6640625" style="89" customWidth="1"/>
    <col min="9" max="9" width="3.83203125" style="89" customWidth="1"/>
    <col min="10" max="10" width="4.1640625" style="89" customWidth="1"/>
    <col min="11" max="11" width="6.33203125" style="89" customWidth="1"/>
    <col min="12" max="12" width="5.5" style="89" customWidth="1"/>
    <col min="13" max="16384" width="10.6640625" style="89"/>
  </cols>
  <sheetData>
    <row r="1" spans="1:12" ht="48" customHeight="1" x14ac:dyDescent="0.15">
      <c r="A1" s="147" t="s">
        <v>336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81" customFormat="1" ht="37" x14ac:dyDescent="0.15">
      <c r="A2" s="77" t="s">
        <v>255</v>
      </c>
      <c r="B2" s="78" t="s">
        <v>258</v>
      </c>
      <c r="C2" s="78" t="s">
        <v>259</v>
      </c>
      <c r="D2" s="78" t="s">
        <v>56</v>
      </c>
      <c r="E2" s="78" t="s">
        <v>57</v>
      </c>
      <c r="F2" s="79" t="s">
        <v>334</v>
      </c>
      <c r="G2" s="78" t="s">
        <v>58</v>
      </c>
      <c r="H2" s="78" t="s">
        <v>331</v>
      </c>
      <c r="I2" s="80" t="s">
        <v>59</v>
      </c>
      <c r="J2" s="78" t="s">
        <v>60</v>
      </c>
      <c r="K2" s="78" t="s">
        <v>61</v>
      </c>
      <c r="L2" s="78" t="s">
        <v>335</v>
      </c>
    </row>
    <row r="3" spans="1:12" x14ac:dyDescent="0.15">
      <c r="A3" s="82" t="s">
        <v>324</v>
      </c>
      <c r="B3" s="83" t="s">
        <v>62</v>
      </c>
      <c r="C3" s="84" t="s">
        <v>323</v>
      </c>
      <c r="D3" s="85">
        <v>1.04136929998385</v>
      </c>
      <c r="E3" s="85">
        <v>1.167229202605717E-3</v>
      </c>
      <c r="F3" s="86">
        <v>33.838640140507081</v>
      </c>
      <c r="G3" s="86">
        <v>1.1587883871484377</v>
      </c>
      <c r="H3" s="87" t="s">
        <v>63</v>
      </c>
      <c r="I3" s="87" t="s">
        <v>63</v>
      </c>
      <c r="J3" s="87" t="s">
        <v>63</v>
      </c>
      <c r="K3" s="88">
        <v>2008.69</v>
      </c>
      <c r="L3" s="87" t="s">
        <v>63</v>
      </c>
    </row>
    <row r="4" spans="1:12" x14ac:dyDescent="0.15">
      <c r="A4" s="82" t="s">
        <v>190</v>
      </c>
      <c r="B4" s="83" t="s">
        <v>62</v>
      </c>
      <c r="C4" s="84" t="s">
        <v>180</v>
      </c>
      <c r="D4" s="85">
        <v>1.0382859855514963</v>
      </c>
      <c r="E4" s="85">
        <v>1.167229202605717E-3</v>
      </c>
      <c r="F4" s="86">
        <v>30.777622689810656</v>
      </c>
      <c r="G4" s="86">
        <v>1.1587883871484377</v>
      </c>
      <c r="H4" s="87" t="s">
        <v>63</v>
      </c>
      <c r="I4" s="87" t="s">
        <v>63</v>
      </c>
      <c r="J4" s="87" t="s">
        <v>63</v>
      </c>
      <c r="K4" s="88">
        <v>2008.69</v>
      </c>
      <c r="L4" s="87" t="s">
        <v>63</v>
      </c>
    </row>
    <row r="5" spans="1:12" x14ac:dyDescent="0.15">
      <c r="A5" s="82" t="s">
        <v>191</v>
      </c>
      <c r="B5" s="83" t="s">
        <v>62</v>
      </c>
      <c r="C5" s="84" t="s">
        <v>64</v>
      </c>
      <c r="D5" s="85">
        <v>1.0385844172843095</v>
      </c>
      <c r="E5" s="85">
        <v>1.167229202605717E-3</v>
      </c>
      <c r="F5" s="86">
        <v>31.073896314192773</v>
      </c>
      <c r="G5" s="86">
        <v>1.1587883871484377</v>
      </c>
      <c r="H5" s="87" t="s">
        <v>63</v>
      </c>
      <c r="I5" s="87" t="s">
        <v>63</v>
      </c>
      <c r="J5" s="87" t="s">
        <v>63</v>
      </c>
      <c r="K5" s="88">
        <v>2008.69</v>
      </c>
      <c r="L5" s="87" t="s">
        <v>63</v>
      </c>
    </row>
    <row r="6" spans="1:12" x14ac:dyDescent="0.15">
      <c r="A6" s="82"/>
      <c r="B6" s="83"/>
      <c r="C6" s="84"/>
      <c r="D6" s="85"/>
      <c r="E6" s="85"/>
      <c r="F6" s="86"/>
      <c r="G6" s="86"/>
      <c r="H6" s="88"/>
      <c r="I6" s="88"/>
      <c r="J6" s="90"/>
      <c r="K6" s="88"/>
      <c r="L6" s="86"/>
    </row>
    <row r="7" spans="1:12" x14ac:dyDescent="0.15">
      <c r="A7" s="82" t="s">
        <v>321</v>
      </c>
      <c r="B7" s="83" t="s">
        <v>62</v>
      </c>
      <c r="C7" s="84" t="s">
        <v>323</v>
      </c>
      <c r="D7" s="85">
        <v>1.0591769356845377</v>
      </c>
      <c r="E7" s="85">
        <v>3.7000000000000002E-3</v>
      </c>
      <c r="F7" s="86">
        <v>51.517499962092202</v>
      </c>
      <c r="G7" s="86">
        <v>3.6732434579924718</v>
      </c>
      <c r="H7" s="88">
        <v>2005.52</v>
      </c>
      <c r="I7" s="88">
        <v>1.0599999999999454</v>
      </c>
      <c r="J7" s="90" t="s">
        <v>65</v>
      </c>
      <c r="K7" s="88">
        <v>2006.7370000000001</v>
      </c>
      <c r="L7" s="86">
        <v>-1.2170000000000982</v>
      </c>
    </row>
    <row r="8" spans="1:12" x14ac:dyDescent="0.15">
      <c r="A8" s="82" t="s">
        <v>185</v>
      </c>
      <c r="B8" s="83" t="s">
        <v>62</v>
      </c>
      <c r="C8" s="84" t="s">
        <v>180</v>
      </c>
      <c r="D8" s="85">
        <v>1.0576594554277543</v>
      </c>
      <c r="E8" s="85">
        <v>3.3E-3</v>
      </c>
      <c r="F8" s="86">
        <v>50.01099336050774</v>
      </c>
      <c r="G8" s="86">
        <v>3.2761360571284208</v>
      </c>
      <c r="H8" s="88">
        <v>2005.67</v>
      </c>
      <c r="I8" s="88">
        <v>0.90999999999985448</v>
      </c>
      <c r="J8" s="90" t="s">
        <v>65</v>
      </c>
      <c r="K8" s="88">
        <v>2006.7370000000001</v>
      </c>
      <c r="L8" s="86">
        <v>-1.0670000000000073</v>
      </c>
    </row>
    <row r="9" spans="1:12" x14ac:dyDescent="0.15">
      <c r="A9" s="82" t="s">
        <v>186</v>
      </c>
      <c r="B9" s="83" t="s">
        <v>62</v>
      </c>
      <c r="C9" s="84" t="s">
        <v>180</v>
      </c>
      <c r="D9" s="85">
        <v>1.0632697312298669</v>
      </c>
      <c r="E9" s="85">
        <v>3.3E-3</v>
      </c>
      <c r="F9" s="86">
        <v>55.580698465276242</v>
      </c>
      <c r="G9" s="86">
        <v>3.2761360571284208</v>
      </c>
      <c r="H9" s="88">
        <v>2005.3249999999998</v>
      </c>
      <c r="I9" s="88">
        <v>1.2550000000001091</v>
      </c>
      <c r="J9" s="90" t="s">
        <v>65</v>
      </c>
      <c r="K9" s="88">
        <v>2006.7370000000001</v>
      </c>
      <c r="L9" s="86">
        <v>-1.4120000000002619</v>
      </c>
    </row>
    <row r="10" spans="1:12" x14ac:dyDescent="0.15">
      <c r="A10" s="82" t="s">
        <v>175</v>
      </c>
      <c r="B10" s="83" t="s">
        <v>176</v>
      </c>
      <c r="C10" s="83" t="s">
        <v>177</v>
      </c>
      <c r="D10" s="85">
        <v>1.0513396359562599</v>
      </c>
      <c r="E10" s="85">
        <v>1.167229202605717E-3</v>
      </c>
      <c r="F10" s="86">
        <v>43.736875649869724</v>
      </c>
      <c r="G10" s="86">
        <v>1.1587883871484377</v>
      </c>
      <c r="H10" s="88">
        <v>2006.04</v>
      </c>
      <c r="I10" s="88">
        <v>1.999999999998181E-2</v>
      </c>
      <c r="J10" s="90" t="s">
        <v>65</v>
      </c>
      <c r="K10" s="88">
        <v>2006.7370000000001</v>
      </c>
      <c r="L10" s="86">
        <v>-0.69700000000011642</v>
      </c>
    </row>
    <row r="11" spans="1:12" x14ac:dyDescent="0.15">
      <c r="A11" s="91" t="s">
        <v>66</v>
      </c>
      <c r="B11" s="92" t="s">
        <v>264</v>
      </c>
      <c r="C11" s="93" t="s">
        <v>67</v>
      </c>
      <c r="D11" s="94">
        <v>1.08207655579097</v>
      </c>
      <c r="E11" s="94">
        <v>1.167229202605717E-3</v>
      </c>
      <c r="F11" s="95">
        <v>74.251521515190873</v>
      </c>
      <c r="G11" s="95">
        <v>1.1587883871484377</v>
      </c>
      <c r="H11" s="96">
        <v>2001.9299999999998</v>
      </c>
      <c r="I11" s="96">
        <v>0.89000000000010004</v>
      </c>
      <c r="J11" s="97" t="s">
        <v>65</v>
      </c>
      <c r="K11" s="96">
        <v>2006.7370000000001</v>
      </c>
      <c r="L11" s="95">
        <v>-4.8070000000002437</v>
      </c>
    </row>
    <row r="44" spans="1:5" x14ac:dyDescent="0.15">
      <c r="A44" s="98"/>
      <c r="D44" s="99"/>
      <c r="E44" s="99"/>
    </row>
    <row r="45" spans="1:5" x14ac:dyDescent="0.15">
      <c r="A45" s="98"/>
      <c r="D45" s="99"/>
      <c r="E45" s="99"/>
    </row>
    <row r="46" spans="1:5" x14ac:dyDescent="0.15">
      <c r="A46" s="98"/>
      <c r="D46" s="99"/>
      <c r="E46" s="99"/>
    </row>
    <row r="47" spans="1:5" x14ac:dyDescent="0.15">
      <c r="A47" s="98"/>
      <c r="D47" s="99"/>
      <c r="E47" s="99"/>
    </row>
    <row r="48" spans="1:5" x14ac:dyDescent="0.15">
      <c r="A48" s="98"/>
      <c r="D48" s="99"/>
      <c r="E48" s="99"/>
    </row>
  </sheetData>
  <mergeCells count="1">
    <mergeCell ref="A1:L1"/>
  </mergeCells>
  <phoneticPr fontId="29" type="noConversion"/>
  <pageMargins left="0.75" right="0.75" top="2" bottom="1" header="0.5" footer="0.5"/>
  <headerFooter>
    <oddFooter>&amp;R&amp;"Times New Roman,Regular"&amp;K000000&amp;P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1"/>
  <sheetViews>
    <sheetView zoomScale="125" zoomScaleNormal="125" zoomScalePageLayoutView="125" workbookViewId="0">
      <selection activeCell="A180" sqref="A180"/>
    </sheetView>
  </sheetViews>
  <sheetFormatPr baseColWidth="10" defaultColWidth="10.6640625" defaultRowHeight="13" x14ac:dyDescent="0.15"/>
  <cols>
    <col min="1" max="1" width="9.6640625" style="36" customWidth="1"/>
    <col min="2" max="2" width="5.33203125" style="36" customWidth="1"/>
    <col min="3" max="5" width="7.5" style="36" customWidth="1"/>
    <col min="6" max="6" width="9.33203125" style="36" customWidth="1"/>
    <col min="7" max="7" width="7.33203125" style="36" customWidth="1"/>
    <col min="8" max="8" width="8.5" style="36" customWidth="1"/>
    <col min="9" max="9" width="8" style="36" customWidth="1"/>
    <col min="10" max="10" width="6.83203125" style="36" customWidth="1"/>
    <col min="11" max="11" width="8.33203125" style="36" customWidth="1"/>
    <col min="12" max="12" width="10.1640625" style="36" customWidth="1"/>
    <col min="13" max="16" width="10.6640625" style="36"/>
    <col min="17" max="17" width="11.33203125" style="36" customWidth="1"/>
    <col min="18" max="18" width="8.33203125" style="36" customWidth="1"/>
    <col min="19" max="19" width="10.1640625" style="36" customWidth="1"/>
    <col min="20" max="16384" width="10.6640625" style="36"/>
  </cols>
  <sheetData>
    <row r="1" spans="1:9" ht="21" customHeight="1" x14ac:dyDescent="0.15">
      <c r="A1" s="127" t="s">
        <v>48</v>
      </c>
    </row>
    <row r="2" spans="1:9" x14ac:dyDescent="0.15">
      <c r="A2" s="149" t="s">
        <v>44</v>
      </c>
      <c r="B2" s="152" t="s">
        <v>239</v>
      </c>
      <c r="C2" s="152" t="s">
        <v>45</v>
      </c>
      <c r="D2" s="152" t="s">
        <v>47</v>
      </c>
      <c r="E2"/>
      <c r="F2"/>
      <c r="G2"/>
      <c r="H2"/>
      <c r="I2"/>
    </row>
    <row r="3" spans="1:9" ht="12" customHeight="1" x14ac:dyDescent="0.15">
      <c r="A3" s="150"/>
      <c r="B3" s="150"/>
      <c r="C3" s="150"/>
      <c r="D3" s="150" t="s">
        <v>46</v>
      </c>
      <c r="E3"/>
      <c r="F3"/>
      <c r="G3"/>
      <c r="H3"/>
      <c r="I3"/>
    </row>
    <row r="4" spans="1:9" ht="12" customHeight="1" x14ac:dyDescent="0.15">
      <c r="A4" s="151"/>
      <c r="B4" s="151"/>
      <c r="C4" s="151"/>
      <c r="D4" s="151" t="s">
        <v>242</v>
      </c>
      <c r="E4"/>
      <c r="F4"/>
      <c r="G4"/>
      <c r="H4"/>
      <c r="I4"/>
    </row>
    <row r="5" spans="1:9" x14ac:dyDescent="0.15">
      <c r="A5" s="40" t="s">
        <v>243</v>
      </c>
      <c r="B5" s="40">
        <v>1</v>
      </c>
      <c r="C5" s="41">
        <v>0.80200000000000005</v>
      </c>
      <c r="D5" s="41">
        <v>0.80200000000000005</v>
      </c>
      <c r="F5"/>
      <c r="G5"/>
      <c r="H5"/>
      <c r="I5"/>
    </row>
    <row r="6" spans="1:9" x14ac:dyDescent="0.15">
      <c r="B6" s="40">
        <v>2</v>
      </c>
      <c r="C6" s="41">
        <v>0.68</v>
      </c>
      <c r="D6" s="41">
        <v>1.482</v>
      </c>
      <c r="F6"/>
      <c r="G6"/>
      <c r="H6"/>
      <c r="I6"/>
    </row>
    <row r="7" spans="1:9" x14ac:dyDescent="0.15">
      <c r="B7" s="40">
        <v>3</v>
      </c>
      <c r="C7" s="41">
        <v>0.77700000000000002</v>
      </c>
      <c r="D7" s="41">
        <v>2.2589999999999999</v>
      </c>
      <c r="F7"/>
      <c r="G7"/>
      <c r="H7"/>
      <c r="I7"/>
    </row>
    <row r="8" spans="1:9" x14ac:dyDescent="0.15">
      <c r="B8" s="40">
        <v>4</v>
      </c>
      <c r="C8" s="41">
        <v>0.66</v>
      </c>
      <c r="D8" s="41">
        <v>2.919</v>
      </c>
    </row>
    <row r="9" spans="1:9" x14ac:dyDescent="0.15">
      <c r="B9" s="40">
        <v>5</v>
      </c>
      <c r="C9" s="41">
        <v>0.68700000000000006</v>
      </c>
      <c r="D9" s="41">
        <v>3.6059999999999999</v>
      </c>
    </row>
    <row r="10" spans="1:9" x14ac:dyDescent="0.15">
      <c r="B10" s="40">
        <v>6</v>
      </c>
      <c r="C10" s="41">
        <v>0.69099999999999995</v>
      </c>
      <c r="D10" s="41">
        <v>4.2969999999999997</v>
      </c>
    </row>
    <row r="11" spans="1:9" x14ac:dyDescent="0.15">
      <c r="B11" s="40">
        <v>7</v>
      </c>
      <c r="C11" s="41">
        <v>0.80300000000000005</v>
      </c>
      <c r="D11" s="41">
        <v>5.0999999999999996</v>
      </c>
    </row>
    <row r="12" spans="1:9" x14ac:dyDescent="0.15">
      <c r="B12" s="40">
        <v>8</v>
      </c>
      <c r="C12" s="41">
        <v>1.147</v>
      </c>
      <c r="D12" s="41">
        <v>6.2469999999999999</v>
      </c>
    </row>
    <row r="13" spans="1:9" x14ac:dyDescent="0.15">
      <c r="B13" s="40">
        <v>9</v>
      </c>
      <c r="C13" s="41">
        <v>0.89400000000000002</v>
      </c>
      <c r="D13" s="41">
        <v>7.141</v>
      </c>
    </row>
    <row r="14" spans="1:9" x14ac:dyDescent="0.15">
      <c r="B14" s="40">
        <v>10</v>
      </c>
      <c r="C14" s="41">
        <v>1.4039999999999999</v>
      </c>
      <c r="D14" s="41">
        <v>8.5449999999999999</v>
      </c>
    </row>
    <row r="15" spans="1:9" x14ac:dyDescent="0.15">
      <c r="B15" s="40">
        <v>11</v>
      </c>
      <c r="C15" s="41">
        <v>0.88800000000000001</v>
      </c>
      <c r="D15" s="41">
        <v>9.4329999999999998</v>
      </c>
    </row>
    <row r="16" spans="1:9" x14ac:dyDescent="0.15">
      <c r="B16" s="40">
        <v>12</v>
      </c>
      <c r="C16" s="41">
        <v>1.1779999999999999</v>
      </c>
      <c r="D16" s="41">
        <v>10.611000000000001</v>
      </c>
    </row>
    <row r="17" spans="2:4" x14ac:dyDescent="0.15">
      <c r="B17" s="40">
        <v>13</v>
      </c>
      <c r="C17" s="41">
        <v>1.518</v>
      </c>
      <c r="D17" s="41">
        <v>12.129</v>
      </c>
    </row>
    <row r="18" spans="2:4" x14ac:dyDescent="0.15">
      <c r="B18" s="40">
        <v>14</v>
      </c>
      <c r="C18" s="41">
        <v>1.405</v>
      </c>
      <c r="D18" s="41">
        <v>13.534000000000001</v>
      </c>
    </row>
    <row r="19" spans="2:4" x14ac:dyDescent="0.15">
      <c r="B19" s="40">
        <v>15</v>
      </c>
      <c r="C19" s="41">
        <v>0.89600000000000002</v>
      </c>
      <c r="D19" s="41">
        <v>14.43</v>
      </c>
    </row>
    <row r="20" spans="2:4" x14ac:dyDescent="0.15">
      <c r="B20" s="40">
        <v>16</v>
      </c>
      <c r="C20" s="41">
        <v>1.2310000000000001</v>
      </c>
      <c r="D20" s="41">
        <v>15.661</v>
      </c>
    </row>
    <row r="21" spans="2:4" x14ac:dyDescent="0.15">
      <c r="B21" s="40">
        <v>17</v>
      </c>
      <c r="C21" s="41">
        <v>1.2010000000000001</v>
      </c>
      <c r="D21" s="41">
        <v>16.861999999999998</v>
      </c>
    </row>
    <row r="22" spans="2:4" x14ac:dyDescent="0.15">
      <c r="B22" s="40">
        <v>18</v>
      </c>
      <c r="C22" s="41">
        <v>1.605</v>
      </c>
      <c r="D22" s="41">
        <v>18.466999999999999</v>
      </c>
    </row>
    <row r="23" spans="2:4" x14ac:dyDescent="0.15">
      <c r="B23" s="40">
        <v>19</v>
      </c>
      <c r="C23" s="41">
        <v>1.159</v>
      </c>
      <c r="D23" s="41">
        <v>19.626000000000001</v>
      </c>
    </row>
    <row r="24" spans="2:4" x14ac:dyDescent="0.15">
      <c r="B24" s="40">
        <v>20</v>
      </c>
      <c r="C24" s="41">
        <v>1.3160000000000001</v>
      </c>
      <c r="D24" s="41">
        <v>20.942</v>
      </c>
    </row>
    <row r="25" spans="2:4" x14ac:dyDescent="0.15">
      <c r="B25" s="40">
        <v>21</v>
      </c>
      <c r="C25" s="41">
        <v>0.95399999999999996</v>
      </c>
      <c r="D25" s="41">
        <v>21.896000000000001</v>
      </c>
    </row>
    <row r="26" spans="2:4" x14ac:dyDescent="0.15">
      <c r="B26" s="40">
        <v>22</v>
      </c>
      <c r="C26" s="41">
        <v>1.476</v>
      </c>
      <c r="D26" s="41">
        <v>23.372</v>
      </c>
    </row>
    <row r="27" spans="2:4" x14ac:dyDescent="0.15">
      <c r="B27" s="40">
        <v>23</v>
      </c>
      <c r="C27" s="41">
        <v>1.2150000000000001</v>
      </c>
      <c r="D27" s="41">
        <v>24.587</v>
      </c>
    </row>
    <row r="28" spans="2:4" x14ac:dyDescent="0.15">
      <c r="B28" s="40">
        <v>24</v>
      </c>
      <c r="C28" s="41">
        <v>1.1439999999999999</v>
      </c>
      <c r="D28" s="41">
        <v>25.731000000000002</v>
      </c>
    </row>
    <row r="29" spans="2:4" x14ac:dyDescent="0.15">
      <c r="B29" s="40">
        <v>25</v>
      </c>
      <c r="C29" s="41">
        <v>1.389</v>
      </c>
      <c r="D29" s="41">
        <v>27.12</v>
      </c>
    </row>
    <row r="30" spans="2:4" x14ac:dyDescent="0.15">
      <c r="B30" s="40">
        <v>26</v>
      </c>
      <c r="C30" s="41">
        <v>0.98299999999999998</v>
      </c>
      <c r="D30" s="41">
        <v>28.103000000000002</v>
      </c>
    </row>
    <row r="31" spans="2:4" x14ac:dyDescent="0.15">
      <c r="B31" s="40">
        <v>27</v>
      </c>
      <c r="C31" s="41">
        <v>0.82499999999999996</v>
      </c>
      <c r="D31" s="41">
        <v>28.928000000000001</v>
      </c>
    </row>
    <row r="32" spans="2:4" x14ac:dyDescent="0.15">
      <c r="B32" s="40">
        <v>28</v>
      </c>
      <c r="C32" s="41">
        <v>1.1279999999999999</v>
      </c>
      <c r="D32" s="41">
        <v>30.056000000000001</v>
      </c>
    </row>
    <row r="33" spans="1:9" x14ac:dyDescent="0.15">
      <c r="B33" s="40">
        <v>29</v>
      </c>
      <c r="C33" s="41">
        <v>0.83899999999999997</v>
      </c>
      <c r="D33" s="41">
        <v>30.895</v>
      </c>
    </row>
    <row r="34" spans="1:9" x14ac:dyDescent="0.15">
      <c r="B34" s="40">
        <v>30</v>
      </c>
      <c r="C34" s="41">
        <v>0.89800000000000002</v>
      </c>
      <c r="D34" s="41">
        <v>31.792999999999999</v>
      </c>
      <c r="H34" s="41"/>
      <c r="I34" s="41"/>
    </row>
    <row r="35" spans="1:9" x14ac:dyDescent="0.15">
      <c r="B35" s="40">
        <v>31</v>
      </c>
      <c r="C35" s="41">
        <v>0.87</v>
      </c>
      <c r="D35" s="41">
        <v>32.662999999999997</v>
      </c>
    </row>
    <row r="36" spans="1:9" x14ac:dyDescent="0.15">
      <c r="B36" s="40">
        <v>32</v>
      </c>
      <c r="C36" s="41">
        <v>1.373</v>
      </c>
      <c r="D36" s="41">
        <v>34.036000000000001</v>
      </c>
    </row>
    <row r="37" spans="1:9" x14ac:dyDescent="0.15">
      <c r="B37" s="40">
        <v>33</v>
      </c>
      <c r="C37" s="41">
        <v>1.304</v>
      </c>
      <c r="D37" s="41">
        <v>35.340000000000003</v>
      </c>
    </row>
    <row r="38" spans="1:9" x14ac:dyDescent="0.15">
      <c r="B38" s="40">
        <v>34</v>
      </c>
      <c r="C38" s="41">
        <v>1.272</v>
      </c>
      <c r="D38" s="41">
        <v>36.612000000000002</v>
      </c>
    </row>
    <row r="39" spans="1:9" x14ac:dyDescent="0.15">
      <c r="B39" s="40">
        <v>35</v>
      </c>
      <c r="C39" s="41">
        <v>0.72399999999999998</v>
      </c>
      <c r="D39" s="41">
        <v>37.335999999999999</v>
      </c>
    </row>
    <row r="40" spans="1:9" x14ac:dyDescent="0.15">
      <c r="B40" s="40">
        <v>36</v>
      </c>
      <c r="C40" s="41">
        <v>1.1279999999999999</v>
      </c>
      <c r="D40" s="41">
        <v>38.463999999999999</v>
      </c>
    </row>
    <row r="41" spans="1:9" x14ac:dyDescent="0.15">
      <c r="B41" s="40">
        <v>37</v>
      </c>
      <c r="C41" s="41">
        <v>0.69599999999999995</v>
      </c>
      <c r="D41" s="41">
        <v>39.159999999999997</v>
      </c>
    </row>
    <row r="42" spans="1:9" x14ac:dyDescent="0.15">
      <c r="B42" s="40">
        <v>38</v>
      </c>
      <c r="C42" s="41">
        <v>0.66500000000000004</v>
      </c>
      <c r="D42" s="41">
        <v>39.825000000000003</v>
      </c>
    </row>
    <row r="43" spans="1:9" x14ac:dyDescent="0.15">
      <c r="B43" s="40">
        <v>39</v>
      </c>
      <c r="C43" s="41">
        <v>1.1870000000000001</v>
      </c>
      <c r="D43" s="41">
        <v>41.012</v>
      </c>
    </row>
    <row r="44" spans="1:9" x14ac:dyDescent="0.15">
      <c r="B44" s="40">
        <v>40</v>
      </c>
      <c r="C44" s="41">
        <v>1.389</v>
      </c>
      <c r="D44" s="41">
        <v>42.401000000000003</v>
      </c>
    </row>
    <row r="45" spans="1:9" x14ac:dyDescent="0.15">
      <c r="C45" s="41"/>
      <c r="D45" s="41"/>
    </row>
    <row r="46" spans="1:9" x14ac:dyDescent="0.15">
      <c r="A46" s="40" t="s">
        <v>244</v>
      </c>
      <c r="B46" s="40">
        <v>1</v>
      </c>
      <c r="C46" s="41">
        <v>1.3839999999999999</v>
      </c>
      <c r="D46" s="41">
        <v>1.55</v>
      </c>
    </row>
    <row r="47" spans="1:9" x14ac:dyDescent="0.15">
      <c r="B47" s="40">
        <v>2</v>
      </c>
      <c r="C47" s="41">
        <v>1.992</v>
      </c>
      <c r="D47" s="41">
        <v>3.0444285714285702</v>
      </c>
    </row>
    <row r="48" spans="1:9" x14ac:dyDescent="0.15">
      <c r="B48" s="40">
        <v>3</v>
      </c>
      <c r="C48" s="41">
        <v>1.4390000000000001</v>
      </c>
      <c r="D48" s="41">
        <v>4.5143174603174598</v>
      </c>
    </row>
    <row r="49" spans="2:4" x14ac:dyDescent="0.15">
      <c r="B49" s="40">
        <v>4</v>
      </c>
      <c r="C49" s="41">
        <v>0.997</v>
      </c>
      <c r="D49" s="41">
        <v>5.9645174603174604</v>
      </c>
    </row>
    <row r="50" spans="2:4" x14ac:dyDescent="0.15">
      <c r="B50" s="40">
        <v>5</v>
      </c>
      <c r="C50" s="41">
        <v>1.052</v>
      </c>
      <c r="D50" s="41">
        <v>7.3760174603174598</v>
      </c>
    </row>
    <row r="51" spans="2:4" x14ac:dyDescent="0.15">
      <c r="B51" s="40">
        <v>6</v>
      </c>
      <c r="C51" s="41">
        <v>1.161</v>
      </c>
      <c r="D51" s="41">
        <v>8.7709174603174596</v>
      </c>
    </row>
    <row r="52" spans="2:4" x14ac:dyDescent="0.15">
      <c r="B52" s="40">
        <v>7</v>
      </c>
      <c r="C52" s="41">
        <v>1.329</v>
      </c>
      <c r="D52" s="41">
        <v>10.071617460317499</v>
      </c>
    </row>
    <row r="53" spans="2:4" x14ac:dyDescent="0.15">
      <c r="B53" s="40">
        <v>8</v>
      </c>
      <c r="C53" s="41">
        <v>1.4390000000000001</v>
      </c>
      <c r="D53" s="41">
        <v>11.366817460317501</v>
      </c>
    </row>
    <row r="54" spans="2:4" x14ac:dyDescent="0.15">
      <c r="B54" s="40">
        <v>9</v>
      </c>
      <c r="C54" s="41">
        <v>1.2729999999999999</v>
      </c>
      <c r="D54" s="41">
        <v>12.700717460317501</v>
      </c>
    </row>
    <row r="55" spans="2:4" x14ac:dyDescent="0.15">
      <c r="B55" s="40">
        <v>10</v>
      </c>
      <c r="C55" s="41">
        <v>0.997</v>
      </c>
      <c r="D55" s="41">
        <v>14.1507174603175</v>
      </c>
    </row>
    <row r="56" spans="2:4" x14ac:dyDescent="0.15">
      <c r="B56" s="40">
        <v>11</v>
      </c>
      <c r="C56" s="41">
        <v>1.8260000000000001</v>
      </c>
      <c r="D56" s="41">
        <v>15.6230174603175</v>
      </c>
    </row>
    <row r="57" spans="2:4" x14ac:dyDescent="0.15">
      <c r="B57" s="40">
        <v>12</v>
      </c>
      <c r="C57" s="41">
        <v>1.494</v>
      </c>
      <c r="D57" s="41">
        <v>17.100817460317501</v>
      </c>
    </row>
    <row r="58" spans="2:4" x14ac:dyDescent="0.15">
      <c r="B58" s="40">
        <v>13</v>
      </c>
      <c r="C58" s="41">
        <v>1.3839999999999999</v>
      </c>
      <c r="D58" s="41">
        <v>18.617317460317501</v>
      </c>
    </row>
    <row r="59" spans="2:4" x14ac:dyDescent="0.15">
      <c r="B59" s="40">
        <v>14</v>
      </c>
      <c r="C59" s="41">
        <v>1.3839999999999999</v>
      </c>
      <c r="D59" s="41">
        <v>20.100717460317501</v>
      </c>
    </row>
    <row r="60" spans="2:4" x14ac:dyDescent="0.15">
      <c r="B60" s="40">
        <v>15</v>
      </c>
      <c r="C60" s="41">
        <v>2.2130000000000001</v>
      </c>
      <c r="D60" s="41">
        <v>21.667017460317499</v>
      </c>
    </row>
    <row r="61" spans="2:4" x14ac:dyDescent="0.15">
      <c r="B61" s="40">
        <v>16</v>
      </c>
      <c r="C61" s="41">
        <v>1.3839999999999999</v>
      </c>
      <c r="D61" s="41">
        <v>23.163217460317501</v>
      </c>
    </row>
    <row r="62" spans="2:4" x14ac:dyDescent="0.15">
      <c r="B62" s="40">
        <v>17</v>
      </c>
      <c r="C62" s="41">
        <v>1.3839999999999999</v>
      </c>
      <c r="D62" s="41">
        <v>24.624517460317499</v>
      </c>
    </row>
    <row r="63" spans="2:4" x14ac:dyDescent="0.15">
      <c r="B63" s="40">
        <v>18</v>
      </c>
      <c r="C63" s="41">
        <v>1.8260000000000001</v>
      </c>
      <c r="D63" s="41">
        <v>26.041417460317501</v>
      </c>
    </row>
    <row r="64" spans="2:4" x14ac:dyDescent="0.15">
      <c r="B64" s="40">
        <v>19</v>
      </c>
      <c r="C64" s="41">
        <v>0.94199999999999995</v>
      </c>
      <c r="D64" s="41">
        <v>27.451017460317502</v>
      </c>
    </row>
    <row r="65" spans="2:4" x14ac:dyDescent="0.15">
      <c r="B65" s="40">
        <v>20</v>
      </c>
      <c r="C65" s="41">
        <v>1.8260000000000001</v>
      </c>
      <c r="D65" s="41">
        <v>28.7629174603175</v>
      </c>
    </row>
    <row r="66" spans="2:4" x14ac:dyDescent="0.15">
      <c r="B66" s="40">
        <v>21</v>
      </c>
      <c r="C66" s="41">
        <v>1.125</v>
      </c>
      <c r="D66" s="41">
        <v>30.091317460317502</v>
      </c>
    </row>
    <row r="67" spans="2:4" x14ac:dyDescent="0.15">
      <c r="B67" s="40">
        <v>22</v>
      </c>
      <c r="C67" s="41">
        <v>1.145</v>
      </c>
      <c r="D67" s="41">
        <v>31.438417460317499</v>
      </c>
    </row>
    <row r="68" spans="2:4" x14ac:dyDescent="0.15">
      <c r="B68" s="40">
        <v>23</v>
      </c>
      <c r="C68" s="41">
        <v>0.94</v>
      </c>
      <c r="D68" s="41">
        <v>32.708317460317502</v>
      </c>
    </row>
    <row r="69" spans="2:4" x14ac:dyDescent="0.15">
      <c r="B69" s="40">
        <v>24</v>
      </c>
      <c r="C69" s="41">
        <v>1.3109999999999999</v>
      </c>
      <c r="D69" s="41">
        <v>34.006017460317501</v>
      </c>
    </row>
    <row r="70" spans="2:4" x14ac:dyDescent="0.15">
      <c r="B70" s="40">
        <v>25</v>
      </c>
      <c r="C70" s="41">
        <v>1.236</v>
      </c>
      <c r="D70" s="41">
        <v>35.248817460317497</v>
      </c>
    </row>
    <row r="71" spans="2:4" x14ac:dyDescent="0.15">
      <c r="B71" s="40">
        <v>26</v>
      </c>
      <c r="C71" s="41">
        <v>1.5489999999999999</v>
      </c>
      <c r="D71" s="41">
        <v>36.517717460317499</v>
      </c>
    </row>
    <row r="72" spans="2:4" x14ac:dyDescent="0.15">
      <c r="B72" s="40">
        <v>27</v>
      </c>
      <c r="C72" s="41">
        <v>1.571</v>
      </c>
      <c r="D72" s="41">
        <v>37.844217460317502</v>
      </c>
    </row>
    <row r="73" spans="2:4" x14ac:dyDescent="0.15">
      <c r="B73" s="40">
        <v>28</v>
      </c>
      <c r="C73" s="41">
        <v>1.054</v>
      </c>
      <c r="D73" s="41">
        <v>39.1821174603175</v>
      </c>
    </row>
    <row r="74" spans="2:4" x14ac:dyDescent="0.15">
      <c r="B74" s="40">
        <v>29</v>
      </c>
      <c r="C74" s="41">
        <v>1.22</v>
      </c>
      <c r="D74" s="41">
        <v>40.5387174603175</v>
      </c>
    </row>
    <row r="75" spans="2:4" x14ac:dyDescent="0.15">
      <c r="B75" s="40">
        <v>30</v>
      </c>
      <c r="C75" s="41">
        <v>1.2769999999999999</v>
      </c>
      <c r="D75" s="41">
        <v>41.982517460317503</v>
      </c>
    </row>
    <row r="76" spans="2:4" x14ac:dyDescent="0.15">
      <c r="B76" s="40">
        <v>31</v>
      </c>
      <c r="C76" s="41">
        <v>1.3859999999999999</v>
      </c>
      <c r="D76" s="41">
        <v>43.415717460317502</v>
      </c>
    </row>
    <row r="77" spans="2:4" x14ac:dyDescent="0.15">
      <c r="B77" s="40">
        <v>32</v>
      </c>
      <c r="C77" s="41">
        <v>1.7210000000000001</v>
      </c>
      <c r="D77" s="41">
        <v>44.833606349206399</v>
      </c>
    </row>
    <row r="78" spans="2:4" x14ac:dyDescent="0.15">
      <c r="B78" s="40">
        <v>33</v>
      </c>
      <c r="C78" s="41">
        <v>1.054</v>
      </c>
      <c r="D78" s="41">
        <v>46.296981349206398</v>
      </c>
    </row>
    <row r="79" spans="2:4" x14ac:dyDescent="0.15">
      <c r="B79" s="40">
        <v>34</v>
      </c>
      <c r="C79" s="41">
        <v>1.498</v>
      </c>
      <c r="D79" s="41">
        <v>47.7951242063492</v>
      </c>
    </row>
    <row r="80" spans="2:4" x14ac:dyDescent="0.15">
      <c r="B80" s="40">
        <v>35</v>
      </c>
      <c r="C80" s="41">
        <v>2.1080000000000001</v>
      </c>
      <c r="D80" s="41">
        <v>49.330124206349197</v>
      </c>
    </row>
    <row r="81" spans="1:7" x14ac:dyDescent="0.15">
      <c r="B81" s="40">
        <v>36</v>
      </c>
      <c r="C81" s="41">
        <v>1.4430000000000001</v>
      </c>
      <c r="D81" s="41">
        <v>50.894924206349202</v>
      </c>
    </row>
    <row r="83" spans="1:7" ht="15" x14ac:dyDescent="0.15">
      <c r="A83" s="40" t="s">
        <v>49</v>
      </c>
      <c r="B83" s="40">
        <v>1</v>
      </c>
      <c r="C83" s="41">
        <v>0.89800000000000002</v>
      </c>
      <c r="D83" s="41">
        <v>1.2933333333333299</v>
      </c>
    </row>
    <row r="84" spans="1:7" x14ac:dyDescent="0.15">
      <c r="B84" s="40">
        <v>2</v>
      </c>
      <c r="C84" s="41">
        <v>1.121</v>
      </c>
      <c r="D84" s="41">
        <v>2.4143333333333299</v>
      </c>
    </row>
    <row r="85" spans="1:7" x14ac:dyDescent="0.15">
      <c r="B85" s="40">
        <v>3</v>
      </c>
      <c r="C85" s="41">
        <v>1.3460000000000001</v>
      </c>
      <c r="D85" s="41">
        <v>3.76033333333333</v>
      </c>
    </row>
    <row r="86" spans="1:7" x14ac:dyDescent="0.15">
      <c r="B86" s="40">
        <v>4</v>
      </c>
      <c r="C86" s="41">
        <v>1.4039999999999999</v>
      </c>
      <c r="D86" s="41">
        <v>5.1643333333333299</v>
      </c>
    </row>
    <row r="87" spans="1:7" x14ac:dyDescent="0.15">
      <c r="B87" s="40">
        <v>5</v>
      </c>
      <c r="C87" s="41">
        <v>1.401</v>
      </c>
      <c r="D87" s="41">
        <v>6.5653333333333297</v>
      </c>
    </row>
    <row r="88" spans="1:7" x14ac:dyDescent="0.15">
      <c r="B88" s="40">
        <v>6</v>
      </c>
      <c r="C88" s="41">
        <v>1.59</v>
      </c>
      <c r="D88" s="41">
        <v>8.1553333333333295</v>
      </c>
    </row>
    <row r="89" spans="1:7" x14ac:dyDescent="0.15">
      <c r="B89" s="40">
        <v>7</v>
      </c>
      <c r="C89" s="41">
        <v>1.833</v>
      </c>
      <c r="D89" s="41">
        <v>9.9883333333333297</v>
      </c>
    </row>
    <row r="90" spans="1:7" x14ac:dyDescent="0.15">
      <c r="B90" s="40">
        <v>8</v>
      </c>
      <c r="C90" s="41">
        <v>1.3640000000000001</v>
      </c>
      <c r="D90" s="41">
        <v>11.3523333333333</v>
      </c>
      <c r="G90" s="47"/>
    </row>
    <row r="91" spans="1:7" x14ac:dyDescent="0.15">
      <c r="B91" s="40">
        <v>9</v>
      </c>
      <c r="C91" s="41">
        <v>2.0579999999999998</v>
      </c>
      <c r="D91" s="41">
        <v>13.4103333333333</v>
      </c>
      <c r="G91" s="47"/>
    </row>
    <row r="92" spans="1:7" x14ac:dyDescent="0.15">
      <c r="B92" s="40">
        <v>10</v>
      </c>
      <c r="C92" s="41">
        <v>1.3460000000000001</v>
      </c>
      <c r="D92" s="41">
        <v>14.7563333333333</v>
      </c>
    </row>
    <row r="93" spans="1:7" x14ac:dyDescent="0.15">
      <c r="B93" s="40">
        <v>11</v>
      </c>
      <c r="C93" s="41">
        <v>1.3340000000000001</v>
      </c>
      <c r="D93" s="41">
        <v>16.090333333333302</v>
      </c>
      <c r="G93" s="58"/>
    </row>
    <row r="94" spans="1:7" x14ac:dyDescent="0.15">
      <c r="B94" s="40">
        <v>12</v>
      </c>
      <c r="C94" s="41">
        <v>1.1120000000000001</v>
      </c>
      <c r="D94" s="41">
        <v>17.2023333333333</v>
      </c>
      <c r="G94" s="58"/>
    </row>
    <row r="95" spans="1:7" x14ac:dyDescent="0.15">
      <c r="B95" s="40">
        <v>13</v>
      </c>
      <c r="C95" s="41">
        <v>1.2789999999999999</v>
      </c>
      <c r="D95" s="41">
        <v>18.4813333333333</v>
      </c>
      <c r="G95" s="58"/>
    </row>
    <row r="96" spans="1:7" x14ac:dyDescent="0.15">
      <c r="B96" s="40">
        <v>14</v>
      </c>
      <c r="C96" s="41">
        <v>1.391</v>
      </c>
      <c r="D96" s="41">
        <v>19.872333333333302</v>
      </c>
      <c r="G96" s="58"/>
    </row>
    <row r="97" spans="1:7" x14ac:dyDescent="0.15">
      <c r="B97" s="40">
        <v>15</v>
      </c>
      <c r="C97" s="41">
        <v>1.0009999999999999</v>
      </c>
      <c r="D97" s="41">
        <v>20.873333333333299</v>
      </c>
      <c r="G97" s="58"/>
    </row>
    <row r="98" spans="1:7" x14ac:dyDescent="0.15">
      <c r="B98" s="40">
        <v>16</v>
      </c>
      <c r="C98" s="41">
        <v>1.2230000000000001</v>
      </c>
      <c r="D98" s="41">
        <v>22.096333333333298</v>
      </c>
      <c r="G98" s="58"/>
    </row>
    <row r="99" spans="1:7" x14ac:dyDescent="0.15">
      <c r="B99" s="40">
        <v>17</v>
      </c>
      <c r="C99" s="41">
        <v>1.3340000000000001</v>
      </c>
      <c r="D99" s="41">
        <v>23.430333333333301</v>
      </c>
      <c r="G99" s="58"/>
    </row>
    <row r="100" spans="1:7" x14ac:dyDescent="0.15">
      <c r="B100" s="40">
        <v>18</v>
      </c>
      <c r="C100" s="41">
        <v>2.0019999999999998</v>
      </c>
      <c r="D100" s="41">
        <v>25.4323333333333</v>
      </c>
    </row>
    <row r="101" spans="1:7" x14ac:dyDescent="0.15">
      <c r="B101" s="40">
        <v>19</v>
      </c>
      <c r="C101" s="41">
        <v>2.3359999999999999</v>
      </c>
      <c r="D101" s="41">
        <v>27.768333333333299</v>
      </c>
    </row>
    <row r="102" spans="1:7" x14ac:dyDescent="0.15">
      <c r="B102" s="40">
        <v>20</v>
      </c>
      <c r="C102" s="41">
        <v>1.78</v>
      </c>
      <c r="D102" s="41">
        <v>29.5483333333333</v>
      </c>
    </row>
    <row r="104" spans="1:7" x14ac:dyDescent="0.15">
      <c r="A104" s="40" t="s">
        <v>245</v>
      </c>
      <c r="B104" s="40">
        <v>1</v>
      </c>
      <c r="C104" s="41">
        <v>1.3</v>
      </c>
      <c r="D104" s="41">
        <v>1.3</v>
      </c>
    </row>
    <row r="105" spans="1:7" x14ac:dyDescent="0.15">
      <c r="B105" s="40">
        <v>2</v>
      </c>
      <c r="C105" s="41">
        <v>1.165</v>
      </c>
      <c r="D105" s="41">
        <v>2.7192857142857099</v>
      </c>
    </row>
    <row r="106" spans="1:7" x14ac:dyDescent="0.15">
      <c r="B106" s="40">
        <v>3</v>
      </c>
      <c r="C106" s="41">
        <v>0.754</v>
      </c>
      <c r="D106" s="41">
        <v>1.3531249999999999</v>
      </c>
    </row>
    <row r="107" spans="1:7" x14ac:dyDescent="0.15">
      <c r="B107" s="40">
        <v>4</v>
      </c>
      <c r="C107" s="41">
        <v>1.6439999999999999</v>
      </c>
      <c r="D107" s="41">
        <v>2.715125</v>
      </c>
    </row>
    <row r="108" spans="1:7" x14ac:dyDescent="0.15">
      <c r="B108" s="40">
        <v>5</v>
      </c>
      <c r="C108" s="41">
        <v>1.486</v>
      </c>
      <c r="D108" s="41">
        <v>1.3247777777777801</v>
      </c>
    </row>
    <row r="109" spans="1:7" x14ac:dyDescent="0.15">
      <c r="B109" s="40">
        <v>6</v>
      </c>
      <c r="C109" s="41">
        <v>1.734</v>
      </c>
      <c r="D109" s="41">
        <v>2.6403777777777799</v>
      </c>
    </row>
    <row r="110" spans="1:7" x14ac:dyDescent="0.15">
      <c r="B110" s="40">
        <v>7</v>
      </c>
      <c r="C110" s="41">
        <v>1.8520000000000001</v>
      </c>
      <c r="D110" s="41">
        <v>1.3362000000000001</v>
      </c>
      <c r="E110"/>
    </row>
    <row r="111" spans="1:7" x14ac:dyDescent="0.15">
      <c r="B111" s="40">
        <v>8</v>
      </c>
      <c r="C111" s="41">
        <v>0.89</v>
      </c>
      <c r="D111" s="41">
        <v>2.73708888888889</v>
      </c>
      <c r="E111"/>
    </row>
    <row r="112" spans="1:7" x14ac:dyDescent="0.15">
      <c r="B112" s="40">
        <v>9</v>
      </c>
      <c r="C112" s="41">
        <v>1.371</v>
      </c>
      <c r="D112" s="41">
        <v>1.3705000000000001</v>
      </c>
      <c r="E112"/>
    </row>
    <row r="113" spans="2:14" x14ac:dyDescent="0.15">
      <c r="B113" s="40">
        <v>10</v>
      </c>
      <c r="C113" s="41">
        <v>1.0269999999999999</v>
      </c>
      <c r="D113" s="41">
        <v>2.66675</v>
      </c>
    </row>
    <row r="114" spans="2:14" x14ac:dyDescent="0.15">
      <c r="B114" s="40">
        <v>11</v>
      </c>
      <c r="C114" s="41">
        <v>1.2330000000000001</v>
      </c>
      <c r="D114" s="41">
        <v>1.242</v>
      </c>
    </row>
    <row r="115" spans="2:14" x14ac:dyDescent="0.15">
      <c r="B115" s="40">
        <v>12</v>
      </c>
      <c r="C115" s="41">
        <v>1.371</v>
      </c>
      <c r="D115" s="41">
        <v>2.38375</v>
      </c>
    </row>
    <row r="116" spans="2:14" x14ac:dyDescent="0.15">
      <c r="B116" s="40">
        <v>13</v>
      </c>
      <c r="C116" s="41">
        <v>0.89200000000000002</v>
      </c>
      <c r="D116" s="41">
        <v>1.344625</v>
      </c>
    </row>
    <row r="117" spans="2:14" x14ac:dyDescent="0.15">
      <c r="B117" s="40">
        <v>14</v>
      </c>
      <c r="C117" s="41">
        <v>1.3</v>
      </c>
      <c r="D117" s="41">
        <v>2.6378750000000002</v>
      </c>
    </row>
    <row r="118" spans="2:14" x14ac:dyDescent="0.15">
      <c r="B118" s="40">
        <v>15</v>
      </c>
      <c r="C118" s="41">
        <v>1.05</v>
      </c>
      <c r="D118" s="41">
        <v>1.2161249999999999</v>
      </c>
    </row>
    <row r="119" spans="2:14" x14ac:dyDescent="0.15">
      <c r="B119" s="40">
        <v>16</v>
      </c>
      <c r="C119" s="41">
        <v>1.554</v>
      </c>
      <c r="D119" s="41">
        <v>2.4384583333333301</v>
      </c>
    </row>
    <row r="120" spans="2:14" x14ac:dyDescent="0.15">
      <c r="B120" s="40">
        <v>17</v>
      </c>
      <c r="C120" s="41">
        <v>1.4379999999999999</v>
      </c>
      <c r="D120" s="41">
        <v>1.2410000000000001</v>
      </c>
    </row>
    <row r="121" spans="2:14" x14ac:dyDescent="0.15">
      <c r="B121" s="40">
        <v>18</v>
      </c>
      <c r="C121" s="41">
        <v>1.919</v>
      </c>
      <c r="D121" s="41">
        <v>2.5876000000000001</v>
      </c>
    </row>
    <row r="122" spans="2:14" x14ac:dyDescent="0.15">
      <c r="B122" s="40">
        <v>19</v>
      </c>
      <c r="C122" s="41">
        <v>0.82199999999999995</v>
      </c>
      <c r="D122" s="41">
        <v>1.3531</v>
      </c>
      <c r="L122" s="47"/>
      <c r="M122" s="47"/>
      <c r="N122" s="47"/>
    </row>
    <row r="123" spans="2:14" x14ac:dyDescent="0.15">
      <c r="B123" s="40">
        <v>20</v>
      </c>
      <c r="C123" s="41">
        <v>0.754</v>
      </c>
      <c r="D123" s="41">
        <v>2.6787999999999998</v>
      </c>
      <c r="L123" s="47"/>
      <c r="M123" s="47"/>
      <c r="N123" s="47"/>
    </row>
    <row r="124" spans="2:14" x14ac:dyDescent="0.15">
      <c r="B124" s="40">
        <v>21</v>
      </c>
      <c r="C124" s="41">
        <v>1.272</v>
      </c>
      <c r="D124" s="41">
        <v>1.2551000000000001</v>
      </c>
      <c r="L124" s="47"/>
      <c r="M124" s="47"/>
      <c r="N124" s="47"/>
    </row>
    <row r="125" spans="2:14" x14ac:dyDescent="0.15">
      <c r="B125" s="40">
        <v>22</v>
      </c>
      <c r="C125" s="41">
        <v>1.409</v>
      </c>
      <c r="D125" s="41">
        <v>2.4842</v>
      </c>
      <c r="L125" s="47"/>
      <c r="M125" s="47"/>
      <c r="N125" s="47"/>
    </row>
    <row r="126" spans="2:14" x14ac:dyDescent="0.15">
      <c r="B126" s="40">
        <v>23</v>
      </c>
      <c r="C126" s="41">
        <v>1.948</v>
      </c>
      <c r="D126" s="41">
        <v>1.1451</v>
      </c>
      <c r="L126" s="47"/>
      <c r="M126" s="47"/>
      <c r="N126" s="47"/>
    </row>
    <row r="127" spans="2:14" x14ac:dyDescent="0.15">
      <c r="B127" s="40">
        <v>24</v>
      </c>
      <c r="C127" s="41">
        <v>1.365</v>
      </c>
      <c r="D127" s="41">
        <v>2.3445</v>
      </c>
      <c r="L127" s="47"/>
      <c r="M127" s="47"/>
      <c r="N127" s="47"/>
    </row>
    <row r="128" spans="2:14" x14ac:dyDescent="0.15">
      <c r="B128" s="40">
        <v>25</v>
      </c>
      <c r="C128" s="41">
        <v>0.77600000000000002</v>
      </c>
      <c r="D128" s="41">
        <v>1.2979000000000001</v>
      </c>
      <c r="L128" s="47"/>
      <c r="M128" s="47"/>
      <c r="N128" s="47"/>
    </row>
    <row r="129" spans="1:14" x14ac:dyDescent="0.15">
      <c r="B129" s="40">
        <v>26</v>
      </c>
      <c r="C129" s="41">
        <v>0.84799999999999998</v>
      </c>
      <c r="D129" s="41">
        <v>2.5986777777777799</v>
      </c>
      <c r="L129" s="47"/>
      <c r="M129" s="47"/>
      <c r="N129" s="47"/>
    </row>
    <row r="130" spans="1:14" x14ac:dyDescent="0.15">
      <c r="B130" s="40">
        <v>27</v>
      </c>
      <c r="C130" s="41">
        <v>1.1779999999999999</v>
      </c>
      <c r="D130" s="41">
        <v>1.28725</v>
      </c>
      <c r="L130" s="47"/>
      <c r="M130" s="47"/>
      <c r="N130" s="47"/>
    </row>
    <row r="131" spans="1:14" x14ac:dyDescent="0.15">
      <c r="B131" s="40">
        <v>28</v>
      </c>
      <c r="C131" s="41">
        <v>1.079</v>
      </c>
      <c r="D131" s="41">
        <v>2.4801071428571402</v>
      </c>
      <c r="L131" s="47"/>
      <c r="M131" s="47"/>
      <c r="N131" s="47"/>
    </row>
    <row r="132" spans="1:14" x14ac:dyDescent="0.15">
      <c r="B132" s="40">
        <v>29</v>
      </c>
      <c r="C132" s="41">
        <v>1.365</v>
      </c>
      <c r="D132" s="41">
        <v>1.1641666666666699</v>
      </c>
      <c r="L132" s="47"/>
      <c r="M132" s="47"/>
      <c r="N132" s="47"/>
    </row>
    <row r="133" spans="1:14" x14ac:dyDescent="0.15">
      <c r="B133" s="40">
        <v>30</v>
      </c>
      <c r="C133" s="41">
        <v>1.7390000000000001</v>
      </c>
      <c r="D133" s="41">
        <v>2.4059666666666701</v>
      </c>
      <c r="L133" s="47"/>
      <c r="M133" s="47"/>
      <c r="N133" s="47"/>
    </row>
    <row r="134" spans="1:14" x14ac:dyDescent="0.15">
      <c r="C134" s="41"/>
      <c r="D134" s="41"/>
      <c r="L134" s="47"/>
      <c r="M134" s="47"/>
      <c r="N134" s="47"/>
    </row>
    <row r="135" spans="1:14" x14ac:dyDescent="0.15">
      <c r="A135" s="40" t="s">
        <v>246</v>
      </c>
      <c r="B135" s="40">
        <v>1</v>
      </c>
      <c r="C135" s="41">
        <v>0.81599999999999995</v>
      </c>
      <c r="D135" s="41">
        <v>1.11866666666667</v>
      </c>
      <c r="L135" s="47"/>
      <c r="M135" s="47"/>
      <c r="N135" s="47"/>
    </row>
    <row r="136" spans="1:14" x14ac:dyDescent="0.15">
      <c r="B136" s="40">
        <v>2</v>
      </c>
      <c r="C136" s="41">
        <v>1.1279999999999999</v>
      </c>
      <c r="D136" s="41">
        <v>2.2466666666666701</v>
      </c>
      <c r="L136" s="47"/>
      <c r="M136" s="47"/>
      <c r="N136" s="47"/>
    </row>
    <row r="137" spans="1:14" x14ac:dyDescent="0.15">
      <c r="B137" s="40">
        <v>3</v>
      </c>
      <c r="C137" s="41">
        <v>0.98199999999999998</v>
      </c>
      <c r="D137" s="41">
        <v>3.2286666666666699</v>
      </c>
      <c r="L137" s="47"/>
      <c r="M137" s="47"/>
      <c r="N137" s="47"/>
    </row>
    <row r="138" spans="1:14" x14ac:dyDescent="0.15">
      <c r="B138" s="40">
        <v>4</v>
      </c>
      <c r="C138" s="41">
        <v>1.383</v>
      </c>
      <c r="D138" s="41">
        <v>4.6116666666666699</v>
      </c>
      <c r="L138" s="47"/>
      <c r="M138" s="47"/>
      <c r="N138" s="47"/>
    </row>
    <row r="139" spans="1:14" x14ac:dyDescent="0.15">
      <c r="B139" s="40">
        <v>5</v>
      </c>
      <c r="C139" s="41">
        <v>1.2749999999999999</v>
      </c>
      <c r="D139" s="41">
        <v>5.8866666666666703</v>
      </c>
      <c r="L139" s="47"/>
      <c r="M139" s="47"/>
      <c r="N139" s="47"/>
    </row>
    <row r="140" spans="1:14" x14ac:dyDescent="0.15">
      <c r="B140" s="40">
        <v>6</v>
      </c>
      <c r="C140" s="41">
        <v>1.1279999999999999</v>
      </c>
      <c r="D140" s="41">
        <v>7.0146666666666704</v>
      </c>
      <c r="L140" s="47"/>
      <c r="M140" s="47"/>
      <c r="N140" s="47"/>
    </row>
    <row r="141" spans="1:14" x14ac:dyDescent="0.15">
      <c r="B141" s="40">
        <v>7</v>
      </c>
      <c r="C141" s="41">
        <v>1.57</v>
      </c>
      <c r="D141" s="41">
        <v>8.5846666666666707</v>
      </c>
      <c r="L141" s="47"/>
      <c r="M141" s="47"/>
      <c r="N141" s="47"/>
    </row>
    <row r="142" spans="1:14" x14ac:dyDescent="0.15">
      <c r="B142" s="40">
        <v>8</v>
      </c>
      <c r="C142" s="41">
        <v>1.0669999999999999</v>
      </c>
      <c r="D142" s="41">
        <v>9.6516666666666708</v>
      </c>
    </row>
    <row r="143" spans="1:14" x14ac:dyDescent="0.15">
      <c r="A143" s="132"/>
      <c r="B143" s="133">
        <v>9</v>
      </c>
      <c r="C143" s="134">
        <v>1.3160000000000001</v>
      </c>
      <c r="D143" s="134">
        <v>10.9676666666667</v>
      </c>
      <c r="E143" s="132"/>
    </row>
    <row r="144" spans="1:14" x14ac:dyDescent="0.15">
      <c r="A144" s="133"/>
      <c r="B144" s="133">
        <v>10</v>
      </c>
      <c r="C144" s="134">
        <v>1.7569999999999999</v>
      </c>
      <c r="D144" s="134">
        <v>12.7246666666667</v>
      </c>
      <c r="E144" s="132"/>
    </row>
    <row r="145" spans="2:4" x14ac:dyDescent="0.15">
      <c r="B145" s="40">
        <v>11</v>
      </c>
      <c r="C145" s="41">
        <v>1.5469999999999999</v>
      </c>
      <c r="D145" s="41">
        <v>14.2716666666667</v>
      </c>
    </row>
    <row r="146" spans="2:4" x14ac:dyDescent="0.15">
      <c r="B146" s="40">
        <v>12</v>
      </c>
      <c r="C146" s="41">
        <v>0.96199999999999997</v>
      </c>
      <c r="D146" s="41">
        <v>15.2336666666667</v>
      </c>
    </row>
    <row r="147" spans="2:4" x14ac:dyDescent="0.15">
      <c r="B147" s="40">
        <v>13</v>
      </c>
      <c r="C147" s="41">
        <v>1.006</v>
      </c>
      <c r="D147" s="41">
        <v>16.2396666666667</v>
      </c>
    </row>
    <row r="148" spans="2:4" x14ac:dyDescent="0.15">
      <c r="B148" s="40">
        <v>14</v>
      </c>
      <c r="C148" s="41">
        <v>1.5669999999999999</v>
      </c>
      <c r="D148" s="41">
        <v>17.8066666666667</v>
      </c>
    </row>
    <row r="149" spans="2:4" x14ac:dyDescent="0.15">
      <c r="B149" s="40">
        <v>15</v>
      </c>
      <c r="C149" s="41">
        <v>1.4850000000000001</v>
      </c>
      <c r="D149" s="41">
        <v>19.2916666666667</v>
      </c>
    </row>
    <row r="150" spans="2:4" x14ac:dyDescent="0.15">
      <c r="B150" s="40">
        <v>16</v>
      </c>
      <c r="C150" s="41">
        <v>1.4650000000000001</v>
      </c>
      <c r="D150" s="41">
        <v>20.7566666666667</v>
      </c>
    </row>
    <row r="151" spans="2:4" x14ac:dyDescent="0.15">
      <c r="B151" s="40">
        <v>17</v>
      </c>
      <c r="C151" s="41">
        <v>1.506</v>
      </c>
      <c r="D151" s="41">
        <v>22.2626666666667</v>
      </c>
    </row>
    <row r="152" spans="2:4" x14ac:dyDescent="0.15">
      <c r="B152" s="40">
        <v>18</v>
      </c>
      <c r="C152" s="41">
        <v>1.6719999999999999</v>
      </c>
      <c r="D152" s="41">
        <v>23.934666666666701</v>
      </c>
    </row>
    <row r="153" spans="2:4" x14ac:dyDescent="0.15">
      <c r="B153" s="40">
        <v>19</v>
      </c>
      <c r="C153" s="41">
        <v>1.4650000000000001</v>
      </c>
      <c r="D153" s="41">
        <v>25.3996666666667</v>
      </c>
    </row>
    <row r="154" spans="2:4" x14ac:dyDescent="0.15">
      <c r="B154" s="40">
        <v>20</v>
      </c>
      <c r="C154" s="41">
        <v>1.7569999999999999</v>
      </c>
      <c r="D154" s="41">
        <v>27.156666666666698</v>
      </c>
    </row>
    <row r="155" spans="2:4" x14ac:dyDescent="0.15">
      <c r="B155" s="40">
        <v>21</v>
      </c>
      <c r="C155" s="41">
        <v>1.631</v>
      </c>
      <c r="D155" s="41">
        <v>28.787666666666698</v>
      </c>
    </row>
    <row r="156" spans="2:4" x14ac:dyDescent="0.15">
      <c r="B156" s="40">
        <v>22</v>
      </c>
      <c r="C156" s="41">
        <v>1.1519999999999999</v>
      </c>
      <c r="D156" s="41">
        <v>29.9396666666667</v>
      </c>
    </row>
    <row r="157" spans="2:4" x14ac:dyDescent="0.15">
      <c r="B157" s="40">
        <v>23</v>
      </c>
      <c r="C157" s="41">
        <v>0.69</v>
      </c>
      <c r="D157" s="41">
        <v>30.629666666666701</v>
      </c>
    </row>
    <row r="158" spans="2:4" x14ac:dyDescent="0.15">
      <c r="B158" s="40">
        <v>24</v>
      </c>
      <c r="C158" s="41">
        <v>1.234</v>
      </c>
      <c r="D158" s="41">
        <v>31.863666666666699</v>
      </c>
    </row>
    <row r="159" spans="2:4" x14ac:dyDescent="0.15">
      <c r="B159" s="40">
        <v>25</v>
      </c>
      <c r="C159" s="41">
        <v>1.0669999999999999</v>
      </c>
      <c r="D159" s="41">
        <v>32.930666666666703</v>
      </c>
    </row>
    <row r="160" spans="2:4" x14ac:dyDescent="0.15">
      <c r="B160" s="40">
        <v>26</v>
      </c>
      <c r="C160" s="41">
        <v>1.044</v>
      </c>
      <c r="D160" s="41">
        <v>33.9746666666667</v>
      </c>
    </row>
    <row r="161" spans="1:4" x14ac:dyDescent="0.15">
      <c r="B161" s="40">
        <v>27</v>
      </c>
      <c r="C161" s="41">
        <v>0.90100000000000002</v>
      </c>
      <c r="D161" s="41">
        <v>34.875666666666703</v>
      </c>
    </row>
    <row r="162" spans="1:4" x14ac:dyDescent="0.15">
      <c r="B162" s="40">
        <v>28</v>
      </c>
      <c r="C162" s="41">
        <v>0.96199999999999997</v>
      </c>
      <c r="D162" s="41">
        <v>35.837666666666699</v>
      </c>
    </row>
    <row r="163" spans="1:4" x14ac:dyDescent="0.15">
      <c r="B163" s="40">
        <v>29</v>
      </c>
      <c r="C163" s="41">
        <v>0.98599999999999999</v>
      </c>
      <c r="D163" s="41">
        <v>36.823666666666703</v>
      </c>
    </row>
    <row r="164" spans="1:4" x14ac:dyDescent="0.15">
      <c r="B164" s="40">
        <v>30</v>
      </c>
      <c r="C164" s="41">
        <v>0.77500000000000002</v>
      </c>
      <c r="D164" s="41">
        <v>37.598666666666702</v>
      </c>
    </row>
    <row r="165" spans="1:4" x14ac:dyDescent="0.15">
      <c r="B165" s="40">
        <v>31</v>
      </c>
      <c r="C165" s="41">
        <v>0.66700000000000004</v>
      </c>
      <c r="D165" s="41">
        <v>38.265666666666696</v>
      </c>
    </row>
    <row r="166" spans="1:4" x14ac:dyDescent="0.15">
      <c r="B166" s="40">
        <v>32</v>
      </c>
      <c r="C166" s="41">
        <v>0.81599999999999995</v>
      </c>
      <c r="D166" s="41">
        <v>39.081666666666699</v>
      </c>
    </row>
    <row r="167" spans="1:4" x14ac:dyDescent="0.15">
      <c r="B167" s="40">
        <v>33</v>
      </c>
      <c r="C167" s="41">
        <v>0.96499999999999997</v>
      </c>
      <c r="D167" s="41">
        <v>40.046666666666702</v>
      </c>
    </row>
    <row r="168" spans="1:4" x14ac:dyDescent="0.15">
      <c r="B168" s="40">
        <v>34</v>
      </c>
      <c r="C168" s="41">
        <v>1.359</v>
      </c>
      <c r="D168" s="41">
        <v>41.405666666666697</v>
      </c>
    </row>
    <row r="169" spans="1:4" x14ac:dyDescent="0.15">
      <c r="B169" s="40">
        <v>35</v>
      </c>
      <c r="C169" s="41">
        <v>2.0699999999999998</v>
      </c>
      <c r="D169" s="41">
        <v>43.475666666666697</v>
      </c>
    </row>
    <row r="170" spans="1:4" x14ac:dyDescent="0.15">
      <c r="B170" s="40">
        <v>36</v>
      </c>
      <c r="C170" s="41">
        <v>0.85699999999999998</v>
      </c>
      <c r="D170" s="41">
        <v>44.332666666666697</v>
      </c>
    </row>
    <row r="171" spans="1:4" x14ac:dyDescent="0.15">
      <c r="B171" s="40">
        <v>37</v>
      </c>
      <c r="C171" s="41">
        <v>0.90100000000000002</v>
      </c>
      <c r="D171" s="41">
        <v>45.2336666666667</v>
      </c>
    </row>
    <row r="172" spans="1:4" x14ac:dyDescent="0.15">
      <c r="B172" s="40">
        <v>38</v>
      </c>
      <c r="C172" s="41">
        <v>0.56399999999999995</v>
      </c>
      <c r="D172" s="41">
        <v>45.7976666666667</v>
      </c>
    </row>
    <row r="173" spans="1:4" x14ac:dyDescent="0.15">
      <c r="B173" s="40">
        <v>39</v>
      </c>
      <c r="C173" s="41">
        <v>1.319</v>
      </c>
      <c r="D173" s="41">
        <v>47.116666666666703</v>
      </c>
    </row>
    <row r="174" spans="1:4" x14ac:dyDescent="0.15">
      <c r="B174" s="40">
        <v>40</v>
      </c>
      <c r="C174" s="41">
        <v>1.506</v>
      </c>
      <c r="D174" s="41">
        <v>48.622666666666703</v>
      </c>
    </row>
    <row r="175" spans="1:4" x14ac:dyDescent="0.15">
      <c r="A175" s="128"/>
      <c r="B175" s="43">
        <v>41</v>
      </c>
      <c r="C175" s="44">
        <v>1.506</v>
      </c>
      <c r="D175" s="44">
        <v>50.128666666666703</v>
      </c>
    </row>
    <row r="176" spans="1:4" x14ac:dyDescent="0.15">
      <c r="A176" s="36" t="s">
        <v>50</v>
      </c>
    </row>
    <row r="177" spans="1:3" x14ac:dyDescent="0.15">
      <c r="A177" s="36" t="s">
        <v>51</v>
      </c>
    </row>
    <row r="189" spans="1:3" x14ac:dyDescent="0.15">
      <c r="C189"/>
    </row>
    <row r="190" spans="1:3" x14ac:dyDescent="0.15">
      <c r="C190"/>
    </row>
    <row r="250" spans="3:3" x14ac:dyDescent="0.15">
      <c r="C250" s="41"/>
    </row>
    <row r="251" spans="3:3" x14ac:dyDescent="0.15">
      <c r="C251" s="41"/>
    </row>
  </sheetData>
  <mergeCells count="4">
    <mergeCell ref="A2:A4"/>
    <mergeCell ref="C2:C4"/>
    <mergeCell ref="B2:B4"/>
    <mergeCell ref="D2:D4"/>
  </mergeCells>
  <phoneticPr fontId="29" type="noConversion"/>
  <pageMargins left="0.75" right="0.75" top="1" bottom="1" header="0.5" footer="0.5"/>
  <headerFooter>
    <oddFooter>&amp;R&amp;K000000&amp;P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3"/>
  <sheetViews>
    <sheetView zoomScale="150" zoomScaleNormal="150" zoomScalePageLayoutView="150" workbookViewId="0">
      <selection activeCell="C20" sqref="C20"/>
    </sheetView>
  </sheetViews>
  <sheetFormatPr baseColWidth="10" defaultRowHeight="13" x14ac:dyDescent="0.15"/>
  <cols>
    <col min="2" max="2" width="11.5" customWidth="1"/>
    <col min="4" max="4" width="11.33203125" customWidth="1"/>
  </cols>
  <sheetData>
    <row r="1" spans="1:17" ht="74" customHeight="1" x14ac:dyDescent="0.15">
      <c r="A1" s="153" t="s">
        <v>52</v>
      </c>
      <c r="B1" s="154"/>
      <c r="C1" s="154"/>
      <c r="D1" s="154"/>
      <c r="E1" s="155"/>
      <c r="F1" s="36"/>
      <c r="G1" s="36"/>
      <c r="H1" s="36"/>
      <c r="I1" s="36"/>
      <c r="J1" s="36"/>
    </row>
    <row r="2" spans="1:17" ht="16" x14ac:dyDescent="0.2">
      <c r="A2" s="42" t="s">
        <v>249</v>
      </c>
      <c r="B2" s="42" t="s">
        <v>250</v>
      </c>
      <c r="C2" s="42" t="s">
        <v>251</v>
      </c>
      <c r="D2" s="42" t="s">
        <v>252</v>
      </c>
      <c r="E2" s="129"/>
      <c r="F2" s="36"/>
      <c r="I2" s="36"/>
      <c r="J2" s="36"/>
      <c r="L2" s="57"/>
    </row>
    <row r="3" spans="1:17" x14ac:dyDescent="0.15">
      <c r="A3" s="40">
        <v>1053</v>
      </c>
      <c r="B3" s="41">
        <v>7.4052209112483149</v>
      </c>
      <c r="C3" s="55">
        <v>14.696126865667393</v>
      </c>
      <c r="D3" s="55">
        <v>102.87288805967175</v>
      </c>
      <c r="E3" s="130"/>
      <c r="F3" s="36"/>
      <c r="I3" s="36"/>
      <c r="J3" s="36"/>
    </row>
    <row r="4" spans="1:17" x14ac:dyDescent="0.15">
      <c r="A4" s="40">
        <v>1053</v>
      </c>
      <c r="B4" s="41">
        <v>7.9652209112483154</v>
      </c>
      <c r="C4" s="55">
        <v>15.821420911928692</v>
      </c>
      <c r="D4" s="55">
        <v>110.74994638350084</v>
      </c>
      <c r="E4" s="130"/>
      <c r="F4" s="36"/>
      <c r="I4" s="36"/>
      <c r="J4" s="36"/>
    </row>
    <row r="5" spans="1:17" x14ac:dyDescent="0.15">
      <c r="A5" s="40">
        <v>1053</v>
      </c>
      <c r="B5" s="41">
        <v>7.2152209112483154</v>
      </c>
      <c r="C5" s="55">
        <v>14.314990698393638</v>
      </c>
      <c r="D5" s="55">
        <v>100.20493488875546</v>
      </c>
      <c r="E5" s="58"/>
      <c r="F5" s="36"/>
      <c r="I5" s="36"/>
      <c r="J5" s="36"/>
    </row>
    <row r="6" spans="1:17" x14ac:dyDescent="0.15">
      <c r="A6" s="40">
        <v>1053</v>
      </c>
      <c r="B6" s="41">
        <v>7.5652209112483151</v>
      </c>
      <c r="C6" s="55">
        <v>15.017338209859615</v>
      </c>
      <c r="D6" s="55">
        <v>105.1213674690173</v>
      </c>
      <c r="E6" s="58"/>
      <c r="F6" s="36"/>
      <c r="I6" s="36"/>
      <c r="J6" s="36"/>
      <c r="K6" s="59"/>
    </row>
    <row r="7" spans="1:17" x14ac:dyDescent="0.15">
      <c r="A7" s="40">
        <v>1053</v>
      </c>
      <c r="B7" s="41">
        <v>7.8752209112483156</v>
      </c>
      <c r="C7" s="55">
        <v>15.640368159316312</v>
      </c>
      <c r="D7" s="55">
        <v>109.48257711521418</v>
      </c>
      <c r="E7" s="58"/>
      <c r="F7" s="36"/>
      <c r="I7" s="36"/>
      <c r="J7" s="36"/>
      <c r="K7" s="59"/>
    </row>
    <row r="8" spans="1:17" x14ac:dyDescent="0.15">
      <c r="A8" s="40">
        <v>1053</v>
      </c>
      <c r="B8" s="41">
        <v>7.5552209112483153</v>
      </c>
      <c r="C8" s="55">
        <v>14.997255572712202</v>
      </c>
      <c r="D8" s="55">
        <v>104.98078900898541</v>
      </c>
      <c r="E8" s="58"/>
      <c r="F8" s="36"/>
      <c r="I8" s="36"/>
      <c r="J8" s="36"/>
      <c r="K8" s="59"/>
    </row>
    <row r="9" spans="1:17" x14ac:dyDescent="0.15">
      <c r="A9" s="40">
        <v>1053</v>
      </c>
      <c r="B9" s="41">
        <v>7.615220911248314</v>
      </c>
      <c r="C9" s="55">
        <v>15.117765387063596</v>
      </c>
      <c r="D9" s="55">
        <v>105.82435770944517</v>
      </c>
      <c r="E9" s="58"/>
      <c r="F9" s="36"/>
      <c r="I9" s="36"/>
      <c r="J9" s="36"/>
    </row>
    <row r="10" spans="1:17" x14ac:dyDescent="0.15">
      <c r="A10" s="43">
        <v>1053</v>
      </c>
      <c r="B10" s="44">
        <v>7.0152209112483144</v>
      </c>
      <c r="C10" s="45">
        <v>13.9141401469223</v>
      </c>
      <c r="D10" s="45">
        <v>97.398981028456092</v>
      </c>
      <c r="E10" s="58"/>
      <c r="F10" s="36"/>
      <c r="I10" s="36"/>
      <c r="J10" s="36"/>
    </row>
    <row r="11" spans="1:17" x14ac:dyDescent="0.15">
      <c r="A11" s="60" t="s">
        <v>253</v>
      </c>
      <c r="B11" s="61">
        <v>7.5264709112483148</v>
      </c>
      <c r="C11" s="62">
        <v>14.939925743982968</v>
      </c>
      <c r="D11" s="131">
        <v>104.57948020788078</v>
      </c>
      <c r="I11" s="36"/>
      <c r="J11" s="36"/>
    </row>
    <row r="12" spans="1:17" x14ac:dyDescent="0.15">
      <c r="A12" s="63" t="s">
        <v>248</v>
      </c>
      <c r="B12" s="39">
        <v>0.31561448002270132</v>
      </c>
      <c r="C12" s="39">
        <v>0.63367155096387306</v>
      </c>
      <c r="D12" s="37">
        <v>11</v>
      </c>
      <c r="I12" s="64"/>
      <c r="J12" s="36"/>
      <c r="Q12" s="65"/>
    </row>
    <row r="13" spans="1:17" x14ac:dyDescent="0.15">
      <c r="A13" s="36"/>
      <c r="B13" s="40"/>
      <c r="C13" s="36"/>
      <c r="D13" s="66"/>
      <c r="E13" s="67"/>
      <c r="F13" s="67"/>
      <c r="G13" s="67"/>
      <c r="H13" s="66"/>
      <c r="I13" s="36"/>
      <c r="J13" s="36"/>
      <c r="Q13" s="65"/>
    </row>
    <row r="14" spans="1:17" x14ac:dyDescent="0.15">
      <c r="A14" s="76" t="s">
        <v>55</v>
      </c>
      <c r="B14" s="40"/>
      <c r="C14" s="36"/>
      <c r="F14" s="36"/>
      <c r="G14" s="36"/>
      <c r="H14" s="36"/>
      <c r="I14" s="36"/>
      <c r="J14" s="36"/>
      <c r="Q14" s="65"/>
    </row>
    <row r="15" spans="1:17" x14ac:dyDescent="0.15">
      <c r="C15" s="36"/>
      <c r="F15" s="36"/>
      <c r="G15" s="36"/>
      <c r="H15" s="36"/>
      <c r="I15" s="36"/>
      <c r="J15" s="36"/>
      <c r="Q15" s="65"/>
    </row>
    <row r="16" spans="1:17" x14ac:dyDescent="0.15">
      <c r="B16" s="68" t="s">
        <v>254</v>
      </c>
      <c r="C16" s="69"/>
      <c r="F16" s="36"/>
      <c r="G16" s="36"/>
      <c r="H16" s="36"/>
      <c r="I16" s="36"/>
      <c r="J16" s="36"/>
      <c r="Q16" s="65"/>
    </row>
    <row r="17" spans="1:17" x14ac:dyDescent="0.15">
      <c r="B17" s="70">
        <v>41.3</v>
      </c>
      <c r="C17" s="71" t="s">
        <v>53</v>
      </c>
      <c r="F17" s="36"/>
      <c r="G17" s="36"/>
      <c r="H17" s="36"/>
      <c r="I17" s="36"/>
      <c r="J17" s="36"/>
      <c r="Q17" s="65"/>
    </row>
    <row r="18" spans="1:17" x14ac:dyDescent="0.15">
      <c r="B18" s="72">
        <v>3.9</v>
      </c>
      <c r="C18" s="46" t="s">
        <v>54</v>
      </c>
      <c r="D18" s="40"/>
      <c r="E18" s="36"/>
      <c r="F18" s="36"/>
      <c r="G18" s="36"/>
      <c r="H18" s="36"/>
      <c r="I18" s="36"/>
      <c r="J18" s="36"/>
      <c r="Q18" s="65"/>
    </row>
    <row r="19" spans="1:17" x14ac:dyDescent="0.15">
      <c r="A19" s="38"/>
      <c r="B19" s="38"/>
      <c r="C19" s="40"/>
      <c r="D19" s="40"/>
      <c r="E19" s="36"/>
      <c r="F19" s="36"/>
      <c r="G19" s="36"/>
      <c r="H19" s="36"/>
      <c r="I19" s="36"/>
      <c r="J19" s="36"/>
      <c r="Q19" s="65"/>
    </row>
    <row r="20" spans="1:17" x14ac:dyDescent="0.15">
      <c r="A20" s="38"/>
      <c r="B20" s="38"/>
      <c r="C20" s="36"/>
      <c r="D20" s="36"/>
      <c r="E20" s="36"/>
      <c r="F20" s="36"/>
      <c r="G20" s="36"/>
      <c r="H20" s="36"/>
      <c r="I20" s="36"/>
      <c r="J20" s="36"/>
      <c r="Q20" s="65"/>
    </row>
    <row r="21" spans="1:17" x14ac:dyDescent="0.15">
      <c r="A21" s="73"/>
      <c r="B21" s="73"/>
      <c r="C21" s="36"/>
      <c r="D21" s="36"/>
      <c r="E21" s="36"/>
      <c r="F21" s="36"/>
      <c r="G21" s="36"/>
      <c r="H21" s="36"/>
      <c r="I21" s="36"/>
      <c r="J21" s="36"/>
      <c r="Q21" s="65"/>
    </row>
    <row r="22" spans="1:17" x14ac:dyDescent="0.15">
      <c r="A22" s="73"/>
      <c r="B22" s="73"/>
      <c r="C22" s="36"/>
      <c r="D22" s="36"/>
      <c r="E22" s="36"/>
      <c r="F22" s="36"/>
      <c r="G22" s="36"/>
      <c r="H22" s="36"/>
      <c r="I22" s="36"/>
      <c r="J22" s="36"/>
      <c r="Q22" s="65"/>
    </row>
    <row r="23" spans="1:17" x14ac:dyDescent="0.15">
      <c r="A23" s="73"/>
      <c r="B23" s="73"/>
      <c r="C23" s="36"/>
      <c r="D23" s="36"/>
      <c r="E23" s="36"/>
      <c r="F23" s="36"/>
      <c r="G23" s="36"/>
      <c r="H23" s="36"/>
      <c r="I23" s="36"/>
      <c r="J23" s="36"/>
      <c r="Q23" s="65"/>
    </row>
    <row r="24" spans="1:17" x14ac:dyDescent="0.15">
      <c r="A24" s="73"/>
      <c r="B24" s="73"/>
      <c r="C24" s="36"/>
      <c r="D24" s="36"/>
      <c r="E24" s="36"/>
      <c r="F24" s="36"/>
      <c r="G24" s="36"/>
      <c r="H24" s="36"/>
      <c r="I24" s="36"/>
      <c r="J24" s="36"/>
      <c r="Q24" s="65"/>
    </row>
    <row r="25" spans="1:17" x14ac:dyDescent="0.15">
      <c r="A25" s="73"/>
      <c r="B25" s="73"/>
      <c r="C25" s="35"/>
      <c r="D25" s="40"/>
      <c r="E25" s="36"/>
      <c r="F25" s="36"/>
      <c r="G25" s="36"/>
      <c r="H25" s="36"/>
      <c r="I25" s="36"/>
      <c r="J25" s="36"/>
      <c r="Q25" s="65"/>
    </row>
    <row r="26" spans="1:17" x14ac:dyDescent="0.15">
      <c r="A26" s="73"/>
      <c r="B26" s="74"/>
      <c r="C26" s="35"/>
      <c r="D26" s="40"/>
      <c r="E26" s="36"/>
      <c r="F26" s="36"/>
      <c r="G26" s="36"/>
      <c r="H26" s="36"/>
      <c r="I26" s="36"/>
      <c r="J26" s="36"/>
      <c r="Q26" s="65"/>
    </row>
    <row r="27" spans="1:17" x14ac:dyDescent="0.15">
      <c r="A27" s="73"/>
      <c r="B27" s="75"/>
      <c r="C27" s="35"/>
      <c r="D27" s="40"/>
      <c r="E27" s="36"/>
      <c r="F27" s="36"/>
      <c r="G27" s="36"/>
      <c r="H27" s="36"/>
      <c r="I27" s="36"/>
      <c r="J27" s="36"/>
    </row>
    <row r="28" spans="1:17" x14ac:dyDescent="0.15">
      <c r="A28" s="73"/>
      <c r="B28" s="74"/>
      <c r="C28" s="35"/>
      <c r="D28" s="40"/>
      <c r="E28" s="36"/>
      <c r="F28" s="36"/>
      <c r="G28" s="36"/>
      <c r="H28" s="36"/>
      <c r="I28" s="36"/>
      <c r="J28" s="36"/>
    </row>
    <row r="29" spans="1:17" x14ac:dyDescent="0.15">
      <c r="A29" s="54"/>
      <c r="B29" s="55"/>
      <c r="C29" s="56"/>
      <c r="D29" s="36"/>
      <c r="E29" s="36"/>
      <c r="F29" s="36"/>
      <c r="G29" s="36"/>
      <c r="H29" s="36"/>
      <c r="I29" s="36"/>
      <c r="J29" s="36"/>
    </row>
    <row r="30" spans="1:17" x14ac:dyDescent="0.15">
      <c r="C30" s="56"/>
      <c r="D30" s="36"/>
      <c r="E30" s="36"/>
      <c r="F30" s="36"/>
      <c r="G30" s="36"/>
      <c r="H30" s="36"/>
      <c r="I30" s="36"/>
      <c r="J30" s="36"/>
    </row>
    <row r="31" spans="1:17" x14ac:dyDescent="0.15">
      <c r="C31" s="56"/>
      <c r="D31" s="36"/>
      <c r="E31" s="36"/>
      <c r="F31" s="36"/>
      <c r="G31" s="36"/>
      <c r="H31" s="36"/>
      <c r="I31" s="36"/>
      <c r="J31" s="36"/>
    </row>
    <row r="32" spans="1:17" x14ac:dyDescent="0.15">
      <c r="C32" s="56"/>
      <c r="D32" s="36"/>
      <c r="E32" s="36"/>
      <c r="F32" s="36"/>
      <c r="G32" s="36"/>
      <c r="H32" s="36"/>
      <c r="I32" s="36"/>
      <c r="J32" s="36"/>
    </row>
    <row r="33" spans="1:3" x14ac:dyDescent="0.15">
      <c r="A33" s="54"/>
      <c r="B33" s="55"/>
      <c r="C33" s="56"/>
    </row>
    <row r="34" spans="1:3" x14ac:dyDescent="0.15">
      <c r="A34" s="54"/>
      <c r="B34" s="55"/>
      <c r="C34" s="56"/>
    </row>
    <row r="35" spans="1:3" x14ac:dyDescent="0.15">
      <c r="A35" s="54"/>
      <c r="B35" s="55"/>
      <c r="C35" s="56"/>
    </row>
    <row r="36" spans="1:3" x14ac:dyDescent="0.15">
      <c r="A36" s="54"/>
      <c r="B36" s="55"/>
      <c r="C36" s="56"/>
    </row>
    <row r="37" spans="1:3" x14ac:dyDescent="0.15">
      <c r="A37" s="54"/>
      <c r="B37" s="55"/>
      <c r="C37" s="56"/>
    </row>
    <row r="38" spans="1:3" x14ac:dyDescent="0.15">
      <c r="A38" s="54"/>
      <c r="B38" s="55"/>
      <c r="C38" s="56"/>
    </row>
    <row r="39" spans="1:3" x14ac:dyDescent="0.15">
      <c r="A39" s="54"/>
      <c r="B39" s="55"/>
      <c r="C39" s="56"/>
    </row>
    <row r="40" spans="1:3" x14ac:dyDescent="0.15">
      <c r="A40" s="54"/>
      <c r="B40" s="55"/>
      <c r="C40" s="56"/>
    </row>
    <row r="41" spans="1:3" x14ac:dyDescent="0.15">
      <c r="A41" s="54"/>
      <c r="B41" s="55"/>
      <c r="C41" s="56"/>
    </row>
    <row r="42" spans="1:3" x14ac:dyDescent="0.15">
      <c r="A42" s="54"/>
      <c r="B42" s="55"/>
      <c r="C42" s="56"/>
    </row>
    <row r="43" spans="1:3" x14ac:dyDescent="0.15">
      <c r="A43" s="54"/>
      <c r="B43" s="55"/>
      <c r="C43" s="56"/>
    </row>
    <row r="44" spans="1:3" x14ac:dyDescent="0.15">
      <c r="A44" s="54"/>
      <c r="B44" s="55"/>
      <c r="C44" s="56"/>
    </row>
    <row r="45" spans="1:3" x14ac:dyDescent="0.15">
      <c r="A45" s="54"/>
      <c r="B45" s="55"/>
      <c r="C45" s="56"/>
    </row>
    <row r="46" spans="1:3" x14ac:dyDescent="0.15">
      <c r="A46" s="54"/>
      <c r="B46" s="55"/>
      <c r="C46" s="56"/>
    </row>
    <row r="47" spans="1:3" x14ac:dyDescent="0.15">
      <c r="A47" s="54"/>
      <c r="B47" s="55"/>
      <c r="C47" s="56"/>
    </row>
    <row r="48" spans="1:3" x14ac:dyDescent="0.15">
      <c r="A48" s="54"/>
      <c r="B48" s="55"/>
      <c r="C48" s="56"/>
    </row>
    <row r="49" spans="1:3" x14ac:dyDescent="0.15">
      <c r="A49" s="54"/>
      <c r="B49" s="55"/>
      <c r="C49" s="56"/>
    </row>
    <row r="50" spans="1:3" x14ac:dyDescent="0.15">
      <c r="A50" s="54"/>
      <c r="B50" s="55"/>
      <c r="C50" s="56"/>
    </row>
    <row r="51" spans="1:3" x14ac:dyDescent="0.15">
      <c r="A51" s="54"/>
      <c r="B51" s="55"/>
      <c r="C51" s="56"/>
    </row>
    <row r="52" spans="1:3" x14ac:dyDescent="0.15">
      <c r="A52" s="54"/>
      <c r="B52" s="55"/>
      <c r="C52" s="56"/>
    </row>
    <row r="53" spans="1:3" x14ac:dyDescent="0.15">
      <c r="A53" s="54"/>
      <c r="B53" s="55"/>
      <c r="C53" s="56"/>
    </row>
    <row r="54" spans="1:3" x14ac:dyDescent="0.15">
      <c r="A54" s="54"/>
      <c r="B54" s="55"/>
      <c r="C54" s="56"/>
    </row>
    <row r="55" spans="1:3" x14ac:dyDescent="0.15">
      <c r="A55" s="54"/>
      <c r="B55" s="55"/>
      <c r="C55" s="56"/>
    </row>
    <row r="56" spans="1:3" x14ac:dyDescent="0.15">
      <c r="A56" s="54"/>
      <c r="B56" s="55"/>
      <c r="C56" s="56"/>
    </row>
    <row r="57" spans="1:3" x14ac:dyDescent="0.15">
      <c r="A57" s="54"/>
      <c r="B57" s="55"/>
      <c r="C57" s="56"/>
    </row>
    <row r="58" spans="1:3" x14ac:dyDescent="0.15">
      <c r="A58" s="54"/>
      <c r="B58" s="55"/>
      <c r="C58" s="56"/>
    </row>
    <row r="59" spans="1:3" x14ac:dyDescent="0.15">
      <c r="A59" s="54"/>
      <c r="B59" s="55"/>
      <c r="C59" s="56"/>
    </row>
    <row r="60" spans="1:3" x14ac:dyDescent="0.15">
      <c r="A60" s="54"/>
      <c r="B60" s="55"/>
      <c r="C60" s="56"/>
    </row>
    <row r="61" spans="1:3" x14ac:dyDescent="0.15">
      <c r="A61" s="54"/>
      <c r="B61" s="55"/>
      <c r="C61" s="56"/>
    </row>
    <row r="62" spans="1:3" x14ac:dyDescent="0.15">
      <c r="A62" s="54"/>
      <c r="B62" s="55"/>
      <c r="C62" s="56"/>
    </row>
    <row r="63" spans="1:3" x14ac:dyDescent="0.15">
      <c r="A63" s="54"/>
      <c r="B63" s="55"/>
      <c r="C63" s="56"/>
    </row>
    <row r="64" spans="1:3" x14ac:dyDescent="0.15">
      <c r="A64" s="54"/>
      <c r="B64" s="55"/>
      <c r="C64" s="56"/>
    </row>
    <row r="65" spans="1:3" x14ac:dyDescent="0.15">
      <c r="A65" s="54"/>
      <c r="B65" s="55"/>
      <c r="C65" s="56"/>
    </row>
    <row r="66" spans="1:3" x14ac:dyDescent="0.15">
      <c r="A66" s="54"/>
      <c r="B66" s="55"/>
      <c r="C66" s="56"/>
    </row>
    <row r="67" spans="1:3" x14ac:dyDescent="0.15">
      <c r="A67" s="54"/>
      <c r="B67" s="55"/>
      <c r="C67" s="56"/>
    </row>
    <row r="68" spans="1:3" x14ac:dyDescent="0.15">
      <c r="A68" s="54"/>
      <c r="B68" s="55"/>
      <c r="C68" s="56"/>
    </row>
    <row r="69" spans="1:3" x14ac:dyDescent="0.15">
      <c r="A69" s="54"/>
      <c r="B69" s="55"/>
      <c r="C69" s="56"/>
    </row>
    <row r="70" spans="1:3" x14ac:dyDescent="0.15">
      <c r="A70" s="54"/>
      <c r="B70" s="55"/>
      <c r="C70" s="56"/>
    </row>
    <row r="71" spans="1:3" x14ac:dyDescent="0.15">
      <c r="A71" s="54"/>
      <c r="B71" s="55"/>
      <c r="C71" s="56"/>
    </row>
    <row r="72" spans="1:3" x14ac:dyDescent="0.15">
      <c r="A72" s="54"/>
      <c r="B72" s="55"/>
      <c r="C72" s="56"/>
    </row>
    <row r="73" spans="1:3" x14ac:dyDescent="0.15">
      <c r="A73" s="54"/>
      <c r="B73" s="55"/>
      <c r="C73" s="56"/>
    </row>
    <row r="74" spans="1:3" x14ac:dyDescent="0.15">
      <c r="A74" s="54"/>
      <c r="B74" s="55"/>
      <c r="C74" s="56"/>
    </row>
    <row r="75" spans="1:3" x14ac:dyDescent="0.15">
      <c r="A75" s="54"/>
      <c r="B75" s="55"/>
      <c r="C75" s="56"/>
    </row>
    <row r="76" spans="1:3" x14ac:dyDescent="0.15">
      <c r="A76" s="54"/>
      <c r="B76" s="55"/>
      <c r="C76" s="56"/>
    </row>
    <row r="77" spans="1:3" x14ac:dyDescent="0.15">
      <c r="A77" s="54"/>
      <c r="B77" s="55"/>
      <c r="C77" s="56"/>
    </row>
    <row r="78" spans="1:3" x14ac:dyDescent="0.15">
      <c r="A78" s="54"/>
      <c r="B78" s="55"/>
      <c r="C78" s="56"/>
    </row>
    <row r="79" spans="1:3" x14ac:dyDescent="0.15">
      <c r="A79" s="54"/>
      <c r="B79" s="55"/>
      <c r="C79" s="56"/>
    </row>
    <row r="80" spans="1:3" x14ac:dyDescent="0.15">
      <c r="A80" s="54"/>
      <c r="B80" s="55"/>
      <c r="C80" s="56"/>
    </row>
    <row r="81" spans="1:3" x14ac:dyDescent="0.15">
      <c r="A81" s="54"/>
      <c r="B81" s="55"/>
      <c r="C81" s="56"/>
    </row>
    <row r="82" spans="1:3" x14ac:dyDescent="0.15">
      <c r="A82" s="54"/>
      <c r="B82" s="55"/>
      <c r="C82" s="56"/>
    </row>
    <row r="83" spans="1:3" x14ac:dyDescent="0.15">
      <c r="A83" s="54"/>
      <c r="B83" s="55"/>
      <c r="C83" s="56"/>
    </row>
    <row r="84" spans="1:3" x14ac:dyDescent="0.15">
      <c r="A84" s="54"/>
      <c r="B84" s="55"/>
      <c r="C84" s="56"/>
    </row>
    <row r="85" spans="1:3" x14ac:dyDescent="0.15">
      <c r="A85" s="54"/>
      <c r="B85" s="55"/>
      <c r="C85" s="56"/>
    </row>
    <row r="86" spans="1:3" x14ac:dyDescent="0.15">
      <c r="A86" s="54"/>
      <c r="B86" s="55"/>
      <c r="C86" s="56"/>
    </row>
    <row r="87" spans="1:3" x14ac:dyDescent="0.15">
      <c r="A87" s="54"/>
      <c r="B87" s="55"/>
      <c r="C87" s="56"/>
    </row>
    <row r="88" spans="1:3" x14ac:dyDescent="0.15">
      <c r="A88" s="54"/>
      <c r="B88" s="55"/>
      <c r="C88" s="56"/>
    </row>
    <row r="89" spans="1:3" x14ac:dyDescent="0.15">
      <c r="A89" s="54"/>
      <c r="B89" s="55"/>
      <c r="C89" s="56"/>
    </row>
    <row r="90" spans="1:3" x14ac:dyDescent="0.15">
      <c r="A90" s="54"/>
      <c r="B90" s="55"/>
      <c r="C90" s="56"/>
    </row>
    <row r="91" spans="1:3" x14ac:dyDescent="0.15">
      <c r="A91" s="54"/>
      <c r="B91" s="55"/>
      <c r="C91" s="56"/>
    </row>
    <row r="92" spans="1:3" x14ac:dyDescent="0.15">
      <c r="A92" s="54"/>
      <c r="B92" s="55"/>
      <c r="C92" s="56"/>
    </row>
    <row r="93" spans="1:3" x14ac:dyDescent="0.15">
      <c r="A93" s="54"/>
      <c r="B93" s="55"/>
      <c r="C93" s="56"/>
    </row>
    <row r="94" spans="1:3" x14ac:dyDescent="0.15">
      <c r="A94" s="54"/>
      <c r="B94" s="55"/>
      <c r="C94" s="56"/>
    </row>
    <row r="95" spans="1:3" x14ac:dyDescent="0.15">
      <c r="A95" s="54"/>
      <c r="B95" s="55"/>
      <c r="C95" s="56"/>
    </row>
    <row r="96" spans="1:3" x14ac:dyDescent="0.15">
      <c r="A96" s="54"/>
      <c r="B96" s="55"/>
      <c r="C96" s="56"/>
    </row>
    <row r="97" spans="1:3" x14ac:dyDescent="0.15">
      <c r="A97" s="54"/>
      <c r="B97" s="55"/>
      <c r="C97" s="56"/>
    </row>
    <row r="98" spans="1:3" x14ac:dyDescent="0.15">
      <c r="A98" s="54"/>
      <c r="B98" s="55"/>
      <c r="C98" s="56"/>
    </row>
    <row r="99" spans="1:3" x14ac:dyDescent="0.15">
      <c r="A99" s="54"/>
      <c r="B99" s="55"/>
      <c r="C99" s="56"/>
    </row>
    <row r="100" spans="1:3" x14ac:dyDescent="0.15">
      <c r="A100" s="54"/>
      <c r="B100" s="55"/>
      <c r="C100" s="56"/>
    </row>
    <row r="101" spans="1:3" x14ac:dyDescent="0.15">
      <c r="A101" s="54"/>
      <c r="B101" s="55"/>
      <c r="C101" s="56"/>
    </row>
    <row r="102" spans="1:3" x14ac:dyDescent="0.15">
      <c r="A102" s="54"/>
      <c r="B102" s="55"/>
      <c r="C102" s="56"/>
    </row>
    <row r="103" spans="1:3" x14ac:dyDescent="0.15">
      <c r="A103" s="54"/>
      <c r="B103" s="55"/>
      <c r="C103" s="56"/>
    </row>
    <row r="104" spans="1:3" x14ac:dyDescent="0.15">
      <c r="A104" s="54"/>
      <c r="B104" s="55"/>
      <c r="C104" s="56"/>
    </row>
    <row r="105" spans="1:3" x14ac:dyDescent="0.15">
      <c r="A105" s="54"/>
      <c r="B105" s="55"/>
      <c r="C105" s="56"/>
    </row>
    <row r="106" spans="1:3" x14ac:dyDescent="0.15">
      <c r="A106" s="54"/>
      <c r="B106" s="55"/>
      <c r="C106" s="56"/>
    </row>
    <row r="107" spans="1:3" x14ac:dyDescent="0.15">
      <c r="A107" s="54"/>
      <c r="B107" s="55"/>
      <c r="C107" s="56"/>
    </row>
    <row r="108" spans="1:3" x14ac:dyDescent="0.15">
      <c r="A108" s="54"/>
      <c r="B108" s="55"/>
      <c r="C108" s="56"/>
    </row>
    <row r="109" spans="1:3" x14ac:dyDescent="0.15">
      <c r="A109" s="54"/>
      <c r="B109" s="55"/>
      <c r="C109" s="56"/>
    </row>
    <row r="110" spans="1:3" x14ac:dyDescent="0.15">
      <c r="A110" s="54"/>
      <c r="B110" s="55"/>
      <c r="C110" s="56"/>
    </row>
    <row r="111" spans="1:3" x14ac:dyDescent="0.15">
      <c r="A111" s="54"/>
      <c r="B111" s="55"/>
      <c r="C111" s="56"/>
    </row>
    <row r="112" spans="1:3" x14ac:dyDescent="0.15">
      <c r="A112" s="54"/>
      <c r="B112" s="55"/>
      <c r="C112" s="56"/>
    </row>
    <row r="113" spans="1:3" x14ac:dyDescent="0.15">
      <c r="A113" s="54"/>
      <c r="B113" s="55"/>
      <c r="C113" s="56"/>
    </row>
    <row r="114" spans="1:3" x14ac:dyDescent="0.15">
      <c r="A114" s="54"/>
      <c r="B114" s="55"/>
      <c r="C114" s="56"/>
    </row>
    <row r="115" spans="1:3" x14ac:dyDescent="0.15">
      <c r="A115" s="54"/>
      <c r="B115" s="55"/>
      <c r="C115" s="56"/>
    </row>
    <row r="116" spans="1:3" x14ac:dyDescent="0.15">
      <c r="A116" s="54"/>
      <c r="B116" s="55"/>
      <c r="C116" s="56"/>
    </row>
    <row r="117" spans="1:3" x14ac:dyDescent="0.15">
      <c r="A117" s="54"/>
      <c r="B117" s="55"/>
      <c r="C117" s="56"/>
    </row>
    <row r="118" spans="1:3" x14ac:dyDescent="0.15">
      <c r="A118" s="54"/>
      <c r="B118" s="55"/>
      <c r="C118" s="56"/>
    </row>
    <row r="119" spans="1:3" x14ac:dyDescent="0.15">
      <c r="A119" s="54"/>
      <c r="B119" s="55"/>
      <c r="C119" s="56"/>
    </row>
    <row r="120" spans="1:3" x14ac:dyDescent="0.15">
      <c r="A120" s="54"/>
      <c r="B120" s="55"/>
      <c r="C120" s="56"/>
    </row>
    <row r="121" spans="1:3" x14ac:dyDescent="0.15">
      <c r="A121" s="54"/>
      <c r="B121" s="55"/>
      <c r="C121" s="56"/>
    </row>
    <row r="122" spans="1:3" x14ac:dyDescent="0.15">
      <c r="A122" s="54"/>
      <c r="B122" s="55"/>
      <c r="C122" s="56"/>
    </row>
    <row r="123" spans="1:3" x14ac:dyDescent="0.15">
      <c r="A123" s="54"/>
      <c r="B123" s="55"/>
      <c r="C123" s="56"/>
    </row>
    <row r="124" spans="1:3" x14ac:dyDescent="0.15">
      <c r="A124" s="54"/>
      <c r="B124" s="55"/>
      <c r="C124" s="56"/>
    </row>
    <row r="125" spans="1:3" x14ac:dyDescent="0.15">
      <c r="A125" s="54"/>
      <c r="B125" s="55"/>
      <c r="C125" s="56"/>
    </row>
    <row r="126" spans="1:3" x14ac:dyDescent="0.15">
      <c r="A126" s="54"/>
      <c r="B126" s="55"/>
      <c r="C126" s="56"/>
    </row>
    <row r="127" spans="1:3" x14ac:dyDescent="0.15">
      <c r="A127" s="54"/>
      <c r="B127" s="55"/>
      <c r="C127" s="56"/>
    </row>
    <row r="128" spans="1:3" x14ac:dyDescent="0.15">
      <c r="A128" s="54"/>
      <c r="B128" s="55"/>
      <c r="C128" s="56"/>
    </row>
    <row r="129" spans="1:3" x14ac:dyDescent="0.15">
      <c r="A129" s="54"/>
      <c r="B129" s="55"/>
      <c r="C129" s="56"/>
    </row>
    <row r="130" spans="1:3" x14ac:dyDescent="0.15">
      <c r="A130" s="54"/>
      <c r="B130" s="55"/>
      <c r="C130" s="56"/>
    </row>
    <row r="131" spans="1:3" x14ac:dyDescent="0.15">
      <c r="A131" s="54"/>
      <c r="B131" s="55"/>
      <c r="C131" s="56"/>
    </row>
    <row r="132" spans="1:3" x14ac:dyDescent="0.15">
      <c r="A132" s="54"/>
      <c r="B132" s="55"/>
      <c r="C132" s="56"/>
    </row>
    <row r="133" spans="1:3" x14ac:dyDescent="0.15">
      <c r="A133" s="54"/>
      <c r="B133" s="55"/>
      <c r="C133" s="56"/>
    </row>
    <row r="134" spans="1:3" x14ac:dyDescent="0.15">
      <c r="A134" s="54"/>
      <c r="B134" s="55"/>
      <c r="C134" s="56"/>
    </row>
    <row r="135" spans="1:3" x14ac:dyDescent="0.15">
      <c r="A135" s="54"/>
      <c r="B135" s="55"/>
      <c r="C135" s="56"/>
    </row>
    <row r="136" spans="1:3" x14ac:dyDescent="0.15">
      <c r="A136" s="54"/>
      <c r="B136" s="55"/>
      <c r="C136" s="56"/>
    </row>
    <row r="137" spans="1:3" x14ac:dyDescent="0.15">
      <c r="A137" s="54"/>
      <c r="B137" s="55"/>
      <c r="C137" s="56"/>
    </row>
    <row r="138" spans="1:3" x14ac:dyDescent="0.15">
      <c r="A138" s="54"/>
      <c r="B138" s="55"/>
      <c r="C138" s="56"/>
    </row>
    <row r="139" spans="1:3" x14ac:dyDescent="0.15">
      <c r="A139" s="54"/>
      <c r="B139" s="55"/>
      <c r="C139" s="56"/>
    </row>
    <row r="140" spans="1:3" x14ac:dyDescent="0.15">
      <c r="A140" s="54"/>
      <c r="B140" s="55"/>
      <c r="C140" s="56"/>
    </row>
    <row r="141" spans="1:3" x14ac:dyDescent="0.15">
      <c r="A141" s="54"/>
      <c r="B141" s="55"/>
      <c r="C141" s="56"/>
    </row>
    <row r="142" spans="1:3" x14ac:dyDescent="0.15">
      <c r="A142" s="54"/>
      <c r="B142" s="55"/>
      <c r="C142" s="56"/>
    </row>
    <row r="143" spans="1:3" x14ac:dyDescent="0.15">
      <c r="A143" s="54"/>
      <c r="B143" s="55"/>
      <c r="C143" s="56"/>
    </row>
    <row r="144" spans="1:3" x14ac:dyDescent="0.15">
      <c r="A144" s="54"/>
      <c r="B144" s="55"/>
      <c r="C144" s="56"/>
    </row>
    <row r="145" spans="1:3" x14ac:dyDescent="0.15">
      <c r="A145" s="54"/>
      <c r="B145" s="55"/>
      <c r="C145" s="56"/>
    </row>
    <row r="146" spans="1:3" x14ac:dyDescent="0.15">
      <c r="A146" s="54"/>
      <c r="B146" s="55"/>
      <c r="C146" s="56"/>
    </row>
    <row r="147" spans="1:3" x14ac:dyDescent="0.15">
      <c r="A147" s="54"/>
      <c r="B147" s="55"/>
      <c r="C147" s="56"/>
    </row>
    <row r="148" spans="1:3" x14ac:dyDescent="0.15">
      <c r="A148" s="54"/>
      <c r="B148" s="55"/>
      <c r="C148" s="56"/>
    </row>
    <row r="149" spans="1:3" x14ac:dyDescent="0.15">
      <c r="A149" s="54"/>
      <c r="B149" s="55"/>
      <c r="C149" s="56"/>
    </row>
    <row r="150" spans="1:3" x14ac:dyDescent="0.15">
      <c r="A150" s="54"/>
      <c r="B150" s="55"/>
      <c r="C150" s="56"/>
    </row>
    <row r="151" spans="1:3" x14ac:dyDescent="0.15">
      <c r="A151" s="54"/>
      <c r="B151" s="55"/>
      <c r="C151" s="56"/>
    </row>
    <row r="152" spans="1:3" x14ac:dyDescent="0.15">
      <c r="A152" s="54"/>
      <c r="B152" s="55"/>
      <c r="C152" s="56"/>
    </row>
    <row r="153" spans="1:3" x14ac:dyDescent="0.15">
      <c r="A153" s="54"/>
      <c r="B153" s="55"/>
      <c r="C153" s="56"/>
    </row>
    <row r="154" spans="1:3" x14ac:dyDescent="0.15">
      <c r="A154" s="54"/>
      <c r="B154" s="55"/>
      <c r="C154" s="56"/>
    </row>
    <row r="155" spans="1:3" x14ac:dyDescent="0.15">
      <c r="A155" s="54"/>
      <c r="B155" s="55"/>
      <c r="C155" s="56"/>
    </row>
    <row r="156" spans="1:3" x14ac:dyDescent="0.15">
      <c r="A156" s="54"/>
      <c r="B156" s="55"/>
      <c r="C156" s="56"/>
    </row>
    <row r="157" spans="1:3" x14ac:dyDescent="0.15">
      <c r="A157" s="54"/>
      <c r="B157" s="55"/>
      <c r="C157" s="56"/>
    </row>
    <row r="158" spans="1:3" x14ac:dyDescent="0.15">
      <c r="A158" s="54"/>
      <c r="B158" s="55"/>
      <c r="C158" s="56"/>
    </row>
    <row r="159" spans="1:3" x14ac:dyDescent="0.15">
      <c r="A159" s="54"/>
      <c r="B159" s="55"/>
      <c r="C159" s="56"/>
    </row>
    <row r="160" spans="1:3" x14ac:dyDescent="0.15">
      <c r="A160" s="54"/>
      <c r="B160" s="55"/>
      <c r="C160" s="56"/>
    </row>
    <row r="161" spans="1:3" x14ac:dyDescent="0.15">
      <c r="A161" s="54"/>
      <c r="B161" s="55"/>
      <c r="C161" s="56"/>
    </row>
    <row r="162" spans="1:3" x14ac:dyDescent="0.15">
      <c r="A162" s="54"/>
      <c r="B162" s="55"/>
      <c r="C162" s="56"/>
    </row>
    <row r="163" spans="1:3" x14ac:dyDescent="0.15">
      <c r="A163" s="54"/>
      <c r="B163" s="55"/>
      <c r="C163" s="56"/>
    </row>
    <row r="164" spans="1:3" x14ac:dyDescent="0.15">
      <c r="A164" s="54"/>
      <c r="B164" s="55"/>
      <c r="C164" s="56"/>
    </row>
    <row r="165" spans="1:3" x14ac:dyDescent="0.15">
      <c r="A165" s="54"/>
      <c r="B165" s="55"/>
      <c r="C165" s="56"/>
    </row>
    <row r="166" spans="1:3" x14ac:dyDescent="0.15">
      <c r="A166" s="54"/>
      <c r="B166" s="55"/>
      <c r="C166" s="56"/>
    </row>
    <row r="167" spans="1:3" x14ac:dyDescent="0.15">
      <c r="A167" s="54"/>
      <c r="B167" s="55"/>
      <c r="C167" s="56"/>
    </row>
    <row r="168" spans="1:3" x14ac:dyDescent="0.15">
      <c r="A168" s="54"/>
      <c r="B168" s="55"/>
      <c r="C168" s="56"/>
    </row>
    <row r="169" spans="1:3" x14ac:dyDescent="0.15">
      <c r="A169" s="54"/>
      <c r="B169" s="55"/>
      <c r="C169" s="56"/>
    </row>
    <row r="170" spans="1:3" x14ac:dyDescent="0.15">
      <c r="A170" s="54"/>
      <c r="B170" s="55"/>
      <c r="C170" s="56"/>
    </row>
    <row r="171" spans="1:3" x14ac:dyDescent="0.15">
      <c r="A171" s="54"/>
      <c r="B171" s="55"/>
      <c r="C171" s="56"/>
    </row>
    <row r="172" spans="1:3" x14ac:dyDescent="0.15">
      <c r="A172" s="54"/>
      <c r="B172" s="55"/>
      <c r="C172" s="56"/>
    </row>
    <row r="173" spans="1:3" x14ac:dyDescent="0.15">
      <c r="A173" s="54"/>
      <c r="B173" s="55"/>
      <c r="C173" s="56"/>
    </row>
    <row r="174" spans="1:3" x14ac:dyDescent="0.15">
      <c r="A174" s="54"/>
      <c r="B174" s="55"/>
      <c r="C174" s="56"/>
    </row>
    <row r="175" spans="1:3" x14ac:dyDescent="0.15">
      <c r="A175" s="54"/>
      <c r="B175" s="55"/>
      <c r="C175" s="56"/>
    </row>
    <row r="176" spans="1:3" x14ac:dyDescent="0.15">
      <c r="A176" s="54"/>
      <c r="B176" s="55"/>
      <c r="C176" s="56"/>
    </row>
    <row r="177" spans="1:3" x14ac:dyDescent="0.15">
      <c r="A177" s="54"/>
      <c r="B177" s="55"/>
      <c r="C177" s="56"/>
    </row>
    <row r="178" spans="1:3" x14ac:dyDescent="0.15">
      <c r="A178" s="54"/>
      <c r="B178" s="55"/>
      <c r="C178" s="56"/>
    </row>
    <row r="179" spans="1:3" x14ac:dyDescent="0.15">
      <c r="A179" s="54"/>
      <c r="B179" s="55"/>
      <c r="C179" s="56"/>
    </row>
    <row r="180" spans="1:3" x14ac:dyDescent="0.15">
      <c r="A180" s="54"/>
      <c r="B180" s="55"/>
      <c r="C180" s="56"/>
    </row>
    <row r="181" spans="1:3" x14ac:dyDescent="0.15">
      <c r="A181" s="54"/>
      <c r="B181" s="55"/>
      <c r="C181" s="56"/>
    </row>
    <row r="182" spans="1:3" x14ac:dyDescent="0.15">
      <c r="A182" s="54"/>
      <c r="B182" s="55"/>
      <c r="C182" s="56"/>
    </row>
    <row r="183" spans="1:3" x14ac:dyDescent="0.15">
      <c r="A183" s="54"/>
      <c r="B183" s="55"/>
      <c r="C183" s="56"/>
    </row>
    <row r="184" spans="1:3" x14ac:dyDescent="0.15">
      <c r="A184" s="54"/>
      <c r="B184" s="55"/>
      <c r="C184" s="56"/>
    </row>
    <row r="185" spans="1:3" x14ac:dyDescent="0.15">
      <c r="A185" s="54"/>
      <c r="B185" s="55"/>
      <c r="C185" s="56"/>
    </row>
    <row r="186" spans="1:3" x14ac:dyDescent="0.15">
      <c r="A186" s="54"/>
      <c r="B186" s="55"/>
      <c r="C186" s="56"/>
    </row>
    <row r="187" spans="1:3" x14ac:dyDescent="0.15">
      <c r="A187" s="54"/>
      <c r="B187" s="55"/>
      <c r="C187" s="56"/>
    </row>
    <row r="188" spans="1:3" x14ac:dyDescent="0.15">
      <c r="A188" s="54"/>
      <c r="B188" s="55"/>
      <c r="C188" s="56"/>
    </row>
    <row r="189" spans="1:3" x14ac:dyDescent="0.15">
      <c r="A189" s="54"/>
      <c r="B189" s="55"/>
      <c r="C189" s="56"/>
    </row>
    <row r="190" spans="1:3" x14ac:dyDescent="0.15">
      <c r="A190" s="54"/>
      <c r="B190" s="55"/>
      <c r="C190" s="56"/>
    </row>
    <row r="191" spans="1:3" x14ac:dyDescent="0.15">
      <c r="A191" s="54"/>
      <c r="B191" s="55"/>
      <c r="C191" s="56"/>
    </row>
    <row r="192" spans="1:3" x14ac:dyDescent="0.15">
      <c r="A192" s="54"/>
      <c r="B192" s="55"/>
      <c r="C192" s="56"/>
    </row>
    <row r="193" spans="1:3" x14ac:dyDescent="0.15">
      <c r="A193" s="54"/>
      <c r="B193" s="55"/>
      <c r="C193" s="56"/>
    </row>
    <row r="194" spans="1:3" x14ac:dyDescent="0.15">
      <c r="A194" s="54"/>
      <c r="B194" s="55"/>
      <c r="C194" s="56"/>
    </row>
    <row r="195" spans="1:3" x14ac:dyDescent="0.15">
      <c r="A195" s="54"/>
      <c r="B195" s="55"/>
      <c r="C195" s="56"/>
    </row>
    <row r="196" spans="1:3" x14ac:dyDescent="0.15">
      <c r="A196" s="54"/>
      <c r="B196" s="55"/>
      <c r="C196" s="56"/>
    </row>
    <row r="197" spans="1:3" x14ac:dyDescent="0.15">
      <c r="A197" s="54"/>
      <c r="B197" s="55"/>
      <c r="C197" s="56"/>
    </row>
    <row r="198" spans="1:3" x14ac:dyDescent="0.15">
      <c r="A198" s="54"/>
      <c r="B198" s="55"/>
      <c r="C198" s="56"/>
    </row>
    <row r="199" spans="1:3" x14ac:dyDescent="0.15">
      <c r="A199" s="54"/>
      <c r="B199" s="55"/>
      <c r="C199" s="56"/>
    </row>
    <row r="200" spans="1:3" x14ac:dyDescent="0.15">
      <c r="A200" s="54"/>
      <c r="B200" s="55"/>
      <c r="C200" s="56"/>
    </row>
    <row r="201" spans="1:3" x14ac:dyDescent="0.15">
      <c r="A201" s="54"/>
      <c r="B201" s="55"/>
      <c r="C201" s="56"/>
    </row>
    <row r="202" spans="1:3" x14ac:dyDescent="0.15">
      <c r="A202" s="54"/>
      <c r="B202" s="55"/>
      <c r="C202" s="56"/>
    </row>
    <row r="203" spans="1:3" x14ac:dyDescent="0.15">
      <c r="A203" s="54"/>
      <c r="B203" s="55"/>
      <c r="C203" s="56"/>
    </row>
    <row r="204" spans="1:3" x14ac:dyDescent="0.15">
      <c r="A204" s="54"/>
      <c r="B204" s="55"/>
      <c r="C204" s="56"/>
    </row>
    <row r="205" spans="1:3" x14ac:dyDescent="0.15">
      <c r="A205" s="54"/>
      <c r="B205" s="55"/>
      <c r="C205" s="56"/>
    </row>
    <row r="206" spans="1:3" x14ac:dyDescent="0.15">
      <c r="A206" s="54"/>
      <c r="B206" s="55"/>
      <c r="C206" s="56"/>
    </row>
    <row r="207" spans="1:3" x14ac:dyDescent="0.15">
      <c r="A207" s="54"/>
      <c r="B207" s="55"/>
      <c r="C207" s="56"/>
    </row>
    <row r="208" spans="1:3" x14ac:dyDescent="0.15">
      <c r="A208" s="54"/>
      <c r="B208" s="55"/>
      <c r="C208" s="56"/>
    </row>
    <row r="209" spans="1:3" x14ac:dyDescent="0.15">
      <c r="A209" s="54"/>
      <c r="B209" s="55"/>
      <c r="C209" s="56"/>
    </row>
    <row r="210" spans="1:3" x14ac:dyDescent="0.15">
      <c r="A210" s="54"/>
      <c r="B210" s="55"/>
      <c r="C210" s="56"/>
    </row>
    <row r="211" spans="1:3" x14ac:dyDescent="0.15">
      <c r="A211" s="54"/>
      <c r="B211" s="55"/>
      <c r="C211" s="56"/>
    </row>
    <row r="212" spans="1:3" x14ac:dyDescent="0.15">
      <c r="A212" s="54"/>
      <c r="B212" s="55"/>
      <c r="C212" s="56"/>
    </row>
    <row r="213" spans="1:3" x14ac:dyDescent="0.15">
      <c r="A213" s="54"/>
      <c r="B213" s="55"/>
      <c r="C213" s="56"/>
    </row>
    <row r="214" spans="1:3" x14ac:dyDescent="0.15">
      <c r="A214" s="54"/>
      <c r="B214" s="55"/>
      <c r="C214" s="56"/>
    </row>
    <row r="215" spans="1:3" x14ac:dyDescent="0.15">
      <c r="A215" s="54"/>
      <c r="B215" s="55"/>
      <c r="C215" s="56"/>
    </row>
    <row r="216" spans="1:3" x14ac:dyDescent="0.15">
      <c r="A216" s="54"/>
      <c r="B216" s="55"/>
      <c r="C216" s="56"/>
    </row>
    <row r="217" spans="1:3" x14ac:dyDescent="0.15">
      <c r="A217" s="54"/>
      <c r="B217" s="55"/>
      <c r="C217" s="56"/>
    </row>
    <row r="218" spans="1:3" x14ac:dyDescent="0.15">
      <c r="A218" s="54"/>
      <c r="B218" s="55"/>
      <c r="C218" s="56"/>
    </row>
    <row r="219" spans="1:3" x14ac:dyDescent="0.15">
      <c r="A219" s="54"/>
      <c r="B219" s="55"/>
      <c r="C219" s="56"/>
    </row>
    <row r="220" spans="1:3" x14ac:dyDescent="0.15">
      <c r="A220" s="54"/>
      <c r="B220" s="55"/>
      <c r="C220" s="56"/>
    </row>
    <row r="221" spans="1:3" x14ac:dyDescent="0.15">
      <c r="A221" s="54"/>
      <c r="B221" s="55"/>
      <c r="C221" s="56"/>
    </row>
    <row r="222" spans="1:3" x14ac:dyDescent="0.15">
      <c r="A222" s="54"/>
      <c r="B222" s="55"/>
      <c r="C222" s="56"/>
    </row>
    <row r="223" spans="1:3" x14ac:dyDescent="0.15">
      <c r="A223" s="54"/>
      <c r="B223" s="55"/>
      <c r="C223" s="56"/>
    </row>
    <row r="224" spans="1:3" x14ac:dyDescent="0.15">
      <c r="A224" s="54"/>
      <c r="B224" s="55"/>
      <c r="C224" s="56"/>
    </row>
    <row r="225" spans="1:3" x14ac:dyDescent="0.15">
      <c r="A225" s="54"/>
      <c r="B225" s="55"/>
      <c r="C225" s="56"/>
    </row>
    <row r="226" spans="1:3" x14ac:dyDescent="0.15">
      <c r="A226" s="54"/>
      <c r="B226" s="55"/>
      <c r="C226" s="56"/>
    </row>
    <row r="227" spans="1:3" x14ac:dyDescent="0.15">
      <c r="A227" s="54"/>
      <c r="B227" s="55"/>
      <c r="C227" s="56"/>
    </row>
    <row r="228" spans="1:3" x14ac:dyDescent="0.15">
      <c r="A228" s="54"/>
      <c r="B228" s="55"/>
      <c r="C228" s="56"/>
    </row>
    <row r="229" spans="1:3" x14ac:dyDescent="0.15">
      <c r="A229" s="54"/>
      <c r="B229" s="55"/>
      <c r="C229" s="56"/>
    </row>
    <row r="230" spans="1:3" x14ac:dyDescent="0.15">
      <c r="A230" s="54"/>
      <c r="B230" s="55"/>
      <c r="C230" s="56"/>
    </row>
    <row r="231" spans="1:3" x14ac:dyDescent="0.15">
      <c r="A231" s="54"/>
      <c r="B231" s="55"/>
      <c r="C231" s="56"/>
    </row>
    <row r="232" spans="1:3" x14ac:dyDescent="0.15">
      <c r="A232" s="54"/>
      <c r="B232" s="55"/>
      <c r="C232" s="56"/>
    </row>
    <row r="233" spans="1:3" x14ac:dyDescent="0.15">
      <c r="A233" s="54"/>
      <c r="B233" s="55"/>
      <c r="C233" s="56"/>
    </row>
    <row r="234" spans="1:3" x14ac:dyDescent="0.15">
      <c r="A234" s="54"/>
      <c r="B234" s="55"/>
      <c r="C234" s="56"/>
    </row>
    <row r="235" spans="1:3" x14ac:dyDescent="0.15">
      <c r="A235" s="54"/>
      <c r="B235" s="55"/>
      <c r="C235" s="56"/>
    </row>
    <row r="236" spans="1:3" x14ac:dyDescent="0.15">
      <c r="A236" s="54"/>
      <c r="B236" s="55"/>
      <c r="C236" s="56"/>
    </row>
    <row r="237" spans="1:3" x14ac:dyDescent="0.15">
      <c r="A237" s="54"/>
      <c r="B237" s="55"/>
      <c r="C237" s="56"/>
    </row>
    <row r="238" spans="1:3" x14ac:dyDescent="0.15">
      <c r="A238" s="54"/>
      <c r="B238" s="55"/>
      <c r="C238" s="56"/>
    </row>
    <row r="239" spans="1:3" x14ac:dyDescent="0.15">
      <c r="A239" s="54"/>
      <c r="B239" s="55"/>
      <c r="C239" s="56"/>
    </row>
    <row r="240" spans="1:3" x14ac:dyDescent="0.15">
      <c r="A240" s="54"/>
      <c r="B240" s="55"/>
      <c r="C240" s="56"/>
    </row>
    <row r="241" spans="1:3" x14ac:dyDescent="0.15">
      <c r="A241" s="54"/>
      <c r="B241" s="55"/>
      <c r="C241" s="56"/>
    </row>
    <row r="242" spans="1:3" x14ac:dyDescent="0.15">
      <c r="A242" s="54"/>
      <c r="B242" s="55"/>
      <c r="C242" s="56"/>
    </row>
    <row r="243" spans="1:3" x14ac:dyDescent="0.15">
      <c r="A243" s="54"/>
      <c r="B243" s="55"/>
      <c r="C243" s="56"/>
    </row>
    <row r="244" spans="1:3" x14ac:dyDescent="0.15">
      <c r="A244" s="54"/>
      <c r="B244" s="55"/>
      <c r="C244" s="56"/>
    </row>
    <row r="245" spans="1:3" x14ac:dyDescent="0.15">
      <c r="A245" s="54"/>
      <c r="B245" s="55"/>
      <c r="C245" s="56"/>
    </row>
    <row r="246" spans="1:3" x14ac:dyDescent="0.15">
      <c r="A246" s="54"/>
      <c r="B246" s="55"/>
      <c r="C246" s="56"/>
    </row>
    <row r="247" spans="1:3" x14ac:dyDescent="0.15">
      <c r="A247" s="54"/>
      <c r="B247" s="55"/>
      <c r="C247" s="56"/>
    </row>
    <row r="248" spans="1:3" x14ac:dyDescent="0.15">
      <c r="A248" s="54"/>
      <c r="B248" s="55"/>
      <c r="C248" s="56"/>
    </row>
    <row r="249" spans="1:3" x14ac:dyDescent="0.15">
      <c r="A249" s="54"/>
      <c r="B249" s="55"/>
      <c r="C249" s="56"/>
    </row>
    <row r="250" spans="1:3" x14ac:dyDescent="0.15">
      <c r="A250" s="54"/>
      <c r="B250" s="55"/>
      <c r="C250" s="56"/>
    </row>
    <row r="251" spans="1:3" x14ac:dyDescent="0.15">
      <c r="A251" s="54"/>
      <c r="B251" s="55"/>
      <c r="C251" s="56"/>
    </row>
    <row r="252" spans="1:3" x14ac:dyDescent="0.15">
      <c r="A252" s="54"/>
      <c r="B252" s="55"/>
      <c r="C252" s="56"/>
    </row>
    <row r="253" spans="1:3" x14ac:dyDescent="0.15">
      <c r="A253" s="54"/>
      <c r="B253" s="55"/>
      <c r="C253" s="56"/>
    </row>
    <row r="254" spans="1:3" x14ac:dyDescent="0.15">
      <c r="A254" s="54"/>
      <c r="B254" s="55"/>
      <c r="C254" s="56"/>
    </row>
    <row r="255" spans="1:3" x14ac:dyDescent="0.15">
      <c r="A255" s="54"/>
      <c r="B255" s="55"/>
      <c r="C255" s="56"/>
    </row>
    <row r="256" spans="1:3" x14ac:dyDescent="0.15">
      <c r="A256" s="54"/>
      <c r="B256" s="55"/>
      <c r="C256" s="56"/>
    </row>
    <row r="257" spans="1:3" x14ac:dyDescent="0.15">
      <c r="A257" s="54"/>
      <c r="B257" s="55"/>
      <c r="C257" s="56"/>
    </row>
    <row r="258" spans="1:3" x14ac:dyDescent="0.15">
      <c r="A258" s="54"/>
      <c r="B258" s="55"/>
      <c r="C258" s="56"/>
    </row>
    <row r="259" spans="1:3" x14ac:dyDescent="0.15">
      <c r="A259" s="54"/>
      <c r="B259" s="55"/>
      <c r="C259" s="56"/>
    </row>
    <row r="260" spans="1:3" x14ac:dyDescent="0.15">
      <c r="A260" s="54"/>
      <c r="B260" s="55"/>
      <c r="C260" s="56"/>
    </row>
    <row r="261" spans="1:3" x14ac:dyDescent="0.15">
      <c r="A261" s="54"/>
      <c r="B261" s="55"/>
      <c r="C261" s="56"/>
    </row>
    <row r="262" spans="1:3" x14ac:dyDescent="0.15">
      <c r="A262" s="54"/>
      <c r="B262" s="55"/>
      <c r="C262" s="56"/>
    </row>
    <row r="263" spans="1:3" x14ac:dyDescent="0.15">
      <c r="A263" s="54"/>
      <c r="B263" s="55"/>
      <c r="C263" s="56"/>
    </row>
    <row r="264" spans="1:3" x14ac:dyDescent="0.15">
      <c r="A264" s="54"/>
      <c r="B264" s="55"/>
      <c r="C264" s="56"/>
    </row>
    <row r="265" spans="1:3" x14ac:dyDescent="0.15">
      <c r="A265" s="54"/>
      <c r="B265" s="55"/>
      <c r="C265" s="56"/>
    </row>
    <row r="266" spans="1:3" x14ac:dyDescent="0.15">
      <c r="A266" s="54"/>
      <c r="B266" s="55"/>
      <c r="C266" s="56"/>
    </row>
    <row r="267" spans="1:3" x14ac:dyDescent="0.15">
      <c r="A267" s="54"/>
      <c r="B267" s="55"/>
      <c r="C267" s="56"/>
    </row>
    <row r="268" spans="1:3" x14ac:dyDescent="0.15">
      <c r="A268" s="54"/>
      <c r="B268" s="55"/>
      <c r="C268" s="56"/>
    </row>
    <row r="269" spans="1:3" x14ac:dyDescent="0.15">
      <c r="A269" s="54"/>
      <c r="B269" s="55"/>
      <c r="C269" s="56"/>
    </row>
    <row r="270" spans="1:3" x14ac:dyDescent="0.15">
      <c r="A270" s="54"/>
      <c r="B270" s="55"/>
      <c r="C270" s="56"/>
    </row>
    <row r="271" spans="1:3" x14ac:dyDescent="0.15">
      <c r="A271" s="54"/>
      <c r="B271" s="55"/>
      <c r="C271" s="56"/>
    </row>
    <row r="272" spans="1:3" x14ac:dyDescent="0.15">
      <c r="A272" s="54"/>
      <c r="B272" s="55"/>
      <c r="C272" s="56"/>
    </row>
    <row r="273" spans="1:3" x14ac:dyDescent="0.15">
      <c r="A273" s="54"/>
      <c r="B273" s="55"/>
      <c r="C273" s="56"/>
    </row>
    <row r="274" spans="1:3" x14ac:dyDescent="0.15">
      <c r="A274" s="54"/>
      <c r="B274" s="55"/>
      <c r="C274" s="56"/>
    </row>
    <row r="275" spans="1:3" x14ac:dyDescent="0.15">
      <c r="A275" s="54"/>
      <c r="B275" s="55"/>
      <c r="C275" s="56"/>
    </row>
    <row r="276" spans="1:3" x14ac:dyDescent="0.15">
      <c r="A276" s="54"/>
      <c r="B276" s="55"/>
      <c r="C276" s="56"/>
    </row>
    <row r="277" spans="1:3" x14ac:dyDescent="0.15">
      <c r="A277" s="54"/>
      <c r="B277" s="55"/>
      <c r="C277" s="56"/>
    </row>
    <row r="278" spans="1:3" x14ac:dyDescent="0.15">
      <c r="A278" s="54"/>
      <c r="B278" s="55"/>
      <c r="C278" s="56"/>
    </row>
    <row r="279" spans="1:3" x14ac:dyDescent="0.15">
      <c r="A279" s="54"/>
      <c r="B279" s="55"/>
      <c r="C279" s="56"/>
    </row>
    <row r="280" spans="1:3" x14ac:dyDescent="0.15">
      <c r="A280" s="54"/>
      <c r="B280" s="55"/>
      <c r="C280" s="56"/>
    </row>
    <row r="281" spans="1:3" x14ac:dyDescent="0.15">
      <c r="A281" s="54"/>
      <c r="B281" s="55"/>
      <c r="C281" s="56"/>
    </row>
    <row r="282" spans="1:3" x14ac:dyDescent="0.15">
      <c r="A282" s="54"/>
      <c r="B282" s="55"/>
      <c r="C282" s="56"/>
    </row>
    <row r="283" spans="1:3" x14ac:dyDescent="0.15">
      <c r="A283" s="54"/>
      <c r="B283" s="55"/>
      <c r="C283" s="56"/>
    </row>
    <row r="284" spans="1:3" x14ac:dyDescent="0.15">
      <c r="A284" s="54"/>
      <c r="B284" s="55"/>
      <c r="C284" s="56"/>
    </row>
    <row r="285" spans="1:3" x14ac:dyDescent="0.15">
      <c r="A285" s="54"/>
      <c r="B285" s="55"/>
      <c r="C285" s="56"/>
    </row>
    <row r="286" spans="1:3" x14ac:dyDescent="0.15">
      <c r="A286" s="54"/>
      <c r="B286" s="55"/>
      <c r="C286" s="56"/>
    </row>
    <row r="287" spans="1:3" x14ac:dyDescent="0.15">
      <c r="A287" s="54"/>
      <c r="B287" s="55"/>
      <c r="C287" s="56"/>
    </row>
    <row r="288" spans="1:3" x14ac:dyDescent="0.15">
      <c r="A288" s="54"/>
      <c r="B288" s="55"/>
      <c r="C288" s="56"/>
    </row>
    <row r="289" spans="1:3" x14ac:dyDescent="0.15">
      <c r="A289" s="54"/>
      <c r="B289" s="55"/>
      <c r="C289" s="56"/>
    </row>
    <row r="290" spans="1:3" x14ac:dyDescent="0.15">
      <c r="A290" s="54"/>
      <c r="B290" s="55"/>
      <c r="C290" s="56"/>
    </row>
    <row r="291" spans="1:3" x14ac:dyDescent="0.15">
      <c r="A291" s="54"/>
      <c r="B291" s="55"/>
      <c r="C291" s="56"/>
    </row>
    <row r="292" spans="1:3" x14ac:dyDescent="0.15">
      <c r="A292" s="54"/>
      <c r="B292" s="55"/>
      <c r="C292" s="56"/>
    </row>
    <row r="293" spans="1:3" x14ac:dyDescent="0.15">
      <c r="A293" s="54"/>
      <c r="B293" s="55"/>
      <c r="C293" s="56"/>
    </row>
    <row r="294" spans="1:3" x14ac:dyDescent="0.15">
      <c r="A294" s="54"/>
      <c r="B294" s="55"/>
      <c r="C294" s="56"/>
    </row>
    <row r="295" spans="1:3" x14ac:dyDescent="0.15">
      <c r="A295" s="54"/>
      <c r="B295" s="55"/>
      <c r="C295" s="56"/>
    </row>
    <row r="296" spans="1:3" x14ac:dyDescent="0.15">
      <c r="A296" s="54"/>
      <c r="B296" s="55"/>
      <c r="C296" s="56"/>
    </row>
    <row r="297" spans="1:3" x14ac:dyDescent="0.15">
      <c r="A297" s="54"/>
      <c r="B297" s="55"/>
      <c r="C297" s="56"/>
    </row>
    <row r="298" spans="1:3" x14ac:dyDescent="0.15">
      <c r="A298" s="54"/>
      <c r="B298" s="55"/>
      <c r="C298" s="56"/>
    </row>
    <row r="299" spans="1:3" x14ac:dyDescent="0.15">
      <c r="A299" s="54"/>
      <c r="B299" s="55"/>
      <c r="C299" s="56"/>
    </row>
    <row r="300" spans="1:3" x14ac:dyDescent="0.15">
      <c r="A300" s="54"/>
      <c r="B300" s="55"/>
      <c r="C300" s="56"/>
    </row>
    <row r="301" spans="1:3" x14ac:dyDescent="0.15">
      <c r="A301" s="54"/>
      <c r="B301" s="55"/>
      <c r="C301" s="56"/>
    </row>
    <row r="302" spans="1:3" x14ac:dyDescent="0.15">
      <c r="A302" s="54"/>
      <c r="B302" s="55"/>
      <c r="C302" s="56"/>
    </row>
    <row r="303" spans="1:3" x14ac:dyDescent="0.15">
      <c r="A303" s="54"/>
      <c r="B303" s="55"/>
      <c r="C303" s="56"/>
    </row>
    <row r="304" spans="1:3" x14ac:dyDescent="0.15">
      <c r="A304" s="54"/>
      <c r="B304" s="55"/>
      <c r="C304" s="56"/>
    </row>
    <row r="305" spans="1:3" x14ac:dyDescent="0.15">
      <c r="A305" s="54"/>
      <c r="B305" s="55"/>
      <c r="C305" s="56"/>
    </row>
    <row r="306" spans="1:3" x14ac:dyDescent="0.15">
      <c r="A306" s="54"/>
      <c r="B306" s="55"/>
      <c r="C306" s="56"/>
    </row>
    <row r="307" spans="1:3" x14ac:dyDescent="0.15">
      <c r="A307" s="54"/>
      <c r="B307" s="55"/>
      <c r="C307" s="56"/>
    </row>
    <row r="308" spans="1:3" x14ac:dyDescent="0.15">
      <c r="A308" s="54"/>
      <c r="B308" s="55"/>
      <c r="C308" s="56"/>
    </row>
    <row r="309" spans="1:3" x14ac:dyDescent="0.15">
      <c r="A309" s="54"/>
      <c r="B309" s="55"/>
      <c r="C309" s="56"/>
    </row>
    <row r="310" spans="1:3" x14ac:dyDescent="0.15">
      <c r="A310" s="54"/>
      <c r="B310" s="55"/>
      <c r="C310" s="56"/>
    </row>
    <row r="311" spans="1:3" x14ac:dyDescent="0.15">
      <c r="A311" s="54"/>
      <c r="B311" s="55"/>
      <c r="C311" s="56"/>
    </row>
    <row r="312" spans="1:3" x14ac:dyDescent="0.15">
      <c r="A312" s="54"/>
      <c r="B312" s="55"/>
      <c r="C312" s="56"/>
    </row>
    <row r="313" spans="1:3" x14ac:dyDescent="0.15">
      <c r="A313" s="54"/>
      <c r="B313" s="55"/>
      <c r="C313" s="56"/>
    </row>
    <row r="314" spans="1:3" x14ac:dyDescent="0.15">
      <c r="A314" s="54"/>
      <c r="B314" s="55"/>
      <c r="C314" s="56"/>
    </row>
    <row r="315" spans="1:3" x14ac:dyDescent="0.15">
      <c r="A315" s="54"/>
      <c r="B315" s="55"/>
      <c r="C315" s="56"/>
    </row>
    <row r="316" spans="1:3" x14ac:dyDescent="0.15">
      <c r="A316" s="54"/>
      <c r="B316" s="55"/>
      <c r="C316" s="56"/>
    </row>
    <row r="317" spans="1:3" x14ac:dyDescent="0.15">
      <c r="A317" s="54"/>
      <c r="B317" s="55"/>
      <c r="C317" s="56"/>
    </row>
    <row r="318" spans="1:3" x14ac:dyDescent="0.15">
      <c r="A318" s="54"/>
      <c r="B318" s="55"/>
      <c r="C318" s="56"/>
    </row>
    <row r="319" spans="1:3" x14ac:dyDescent="0.15">
      <c r="A319" s="54"/>
      <c r="B319" s="55"/>
      <c r="C319" s="56"/>
    </row>
    <row r="320" spans="1:3" x14ac:dyDescent="0.15">
      <c r="A320" s="54"/>
      <c r="B320" s="55"/>
      <c r="C320" s="56"/>
    </row>
    <row r="321" spans="1:4" x14ac:dyDescent="0.15">
      <c r="A321" s="54"/>
      <c r="B321" s="55"/>
      <c r="C321" s="56"/>
    </row>
    <row r="322" spans="1:4" x14ac:dyDescent="0.15">
      <c r="A322" s="54"/>
      <c r="B322" s="55"/>
      <c r="C322" s="56"/>
    </row>
    <row r="323" spans="1:4" x14ac:dyDescent="0.15">
      <c r="A323" s="54"/>
      <c r="B323" s="55"/>
      <c r="C323" s="56"/>
    </row>
    <row r="324" spans="1:4" x14ac:dyDescent="0.15">
      <c r="A324" s="54"/>
      <c r="B324" s="55"/>
      <c r="C324" s="56"/>
    </row>
    <row r="325" spans="1:4" x14ac:dyDescent="0.15">
      <c r="A325" s="54"/>
      <c r="B325" s="55"/>
      <c r="C325" s="56"/>
    </row>
    <row r="326" spans="1:4" x14ac:dyDescent="0.15">
      <c r="A326" s="54"/>
      <c r="B326" s="55"/>
      <c r="C326" s="56"/>
    </row>
    <row r="327" spans="1:4" x14ac:dyDescent="0.15">
      <c r="A327" s="54"/>
      <c r="B327" s="55"/>
      <c r="C327" s="56"/>
    </row>
    <row r="328" spans="1:4" x14ac:dyDescent="0.15">
      <c r="A328" s="54"/>
      <c r="B328" s="55"/>
      <c r="C328" s="56"/>
    </row>
    <row r="329" spans="1:4" x14ac:dyDescent="0.15">
      <c r="A329" s="54"/>
      <c r="B329" s="55"/>
      <c r="C329" s="56"/>
    </row>
    <row r="330" spans="1:4" x14ac:dyDescent="0.15">
      <c r="A330" s="54"/>
      <c r="B330" s="55"/>
      <c r="C330" s="56"/>
    </row>
    <row r="331" spans="1:4" x14ac:dyDescent="0.15">
      <c r="A331" s="54"/>
      <c r="B331" s="55"/>
      <c r="C331" s="56"/>
    </row>
    <row r="332" spans="1:4" x14ac:dyDescent="0.15">
      <c r="A332" s="54"/>
      <c r="B332" s="55"/>
      <c r="C332" s="56"/>
    </row>
    <row r="333" spans="1:4" x14ac:dyDescent="0.15">
      <c r="A333" s="54"/>
      <c r="B333" s="55"/>
      <c r="C333" s="56"/>
      <c r="D333" s="36"/>
    </row>
  </sheetData>
  <mergeCells count="1">
    <mergeCell ref="A1:E1"/>
  </mergeCells>
  <phoneticPr fontId="29" type="noConversion"/>
  <pageMargins left="1.5" right="0.75" top="1" bottom="1" header="0.5" footer="0.5"/>
  <headerFooter>
    <oddFooter>&amp;R&amp;K000000&amp;P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8"/>
  <sheetViews>
    <sheetView zoomScale="125" zoomScaleNormal="125" zoomScalePageLayoutView="125" workbookViewId="0">
      <selection activeCell="G39" sqref="G39"/>
    </sheetView>
  </sheetViews>
  <sheetFormatPr baseColWidth="10" defaultRowHeight="13" x14ac:dyDescent="0.15"/>
  <cols>
    <col min="1" max="1" width="5.5" customWidth="1"/>
    <col min="2" max="2" width="7.33203125" customWidth="1"/>
    <col min="3" max="3" width="7.5" customWidth="1"/>
    <col min="4" max="4" width="9.1640625" customWidth="1"/>
    <col min="5" max="5" width="5.5" customWidth="1"/>
    <col min="6" max="6" width="7.33203125" customWidth="1"/>
    <col min="7" max="7" width="7.5" customWidth="1"/>
  </cols>
  <sheetData>
    <row r="1" spans="1:5" x14ac:dyDescent="0.15">
      <c r="A1" s="35" t="s">
        <v>42</v>
      </c>
      <c r="E1" s="35"/>
    </row>
    <row r="2" spans="1:5" x14ac:dyDescent="0.15">
      <c r="A2" s="48"/>
      <c r="B2" s="49" t="s">
        <v>238</v>
      </c>
      <c r="C2" s="49"/>
      <c r="D2" s="49"/>
    </row>
    <row r="3" spans="1:5" x14ac:dyDescent="0.15">
      <c r="A3" s="50" t="s">
        <v>239</v>
      </c>
      <c r="B3" s="51" t="s">
        <v>240</v>
      </c>
      <c r="C3" s="51" t="s">
        <v>241</v>
      </c>
      <c r="D3" s="51"/>
    </row>
    <row r="4" spans="1:5" x14ac:dyDescent="0.15">
      <c r="A4" s="52"/>
      <c r="B4" s="53" t="s">
        <v>247</v>
      </c>
      <c r="C4" s="53" t="s">
        <v>247</v>
      </c>
    </row>
    <row r="5" spans="1:5" x14ac:dyDescent="0.15">
      <c r="A5" s="54">
        <v>1</v>
      </c>
      <c r="B5" s="55">
        <v>95.64</v>
      </c>
      <c r="C5" s="56">
        <v>95.64</v>
      </c>
      <c r="D5" s="35" t="s">
        <v>10</v>
      </c>
    </row>
    <row r="6" spans="1:5" x14ac:dyDescent="0.15">
      <c r="A6" s="54">
        <v>2</v>
      </c>
      <c r="B6" s="55">
        <v>87.200999999999993</v>
      </c>
      <c r="C6" s="56">
        <v>182.84100000000001</v>
      </c>
      <c r="D6" s="35"/>
    </row>
    <row r="7" spans="1:5" x14ac:dyDescent="0.15">
      <c r="A7" s="54">
        <v>3</v>
      </c>
      <c r="B7" s="55">
        <v>106.892</v>
      </c>
      <c r="C7" s="56">
        <v>289.733</v>
      </c>
      <c r="D7" s="40"/>
    </row>
    <row r="8" spans="1:5" x14ac:dyDescent="0.15">
      <c r="A8" s="54">
        <v>4</v>
      </c>
      <c r="B8" s="55">
        <v>53.445999999999998</v>
      </c>
      <c r="C8" s="56">
        <v>343.17899999999997</v>
      </c>
      <c r="D8" s="40"/>
    </row>
    <row r="9" spans="1:5" x14ac:dyDescent="0.15">
      <c r="A9" s="54">
        <v>5</v>
      </c>
      <c r="B9" s="55">
        <v>64.697999999999993</v>
      </c>
      <c r="C9" s="56">
        <v>407.87700000000001</v>
      </c>
      <c r="D9" s="40"/>
    </row>
    <row r="10" spans="1:5" x14ac:dyDescent="0.15">
      <c r="A10" s="54">
        <v>6</v>
      </c>
      <c r="B10" s="55">
        <v>84.388000000000005</v>
      </c>
      <c r="C10" s="56">
        <v>492.26499999999999</v>
      </c>
      <c r="D10" s="40"/>
    </row>
    <row r="11" spans="1:5" x14ac:dyDescent="0.15">
      <c r="A11" s="54">
        <v>7</v>
      </c>
      <c r="B11" s="55">
        <v>95.64</v>
      </c>
      <c r="C11" s="56">
        <v>587.90499999999997</v>
      </c>
      <c r="D11" s="40"/>
    </row>
    <row r="12" spans="1:5" x14ac:dyDescent="0.15">
      <c r="A12" s="54">
        <v>8</v>
      </c>
      <c r="B12" s="55">
        <v>104.07899999999999</v>
      </c>
      <c r="C12" s="56">
        <v>691.98400000000004</v>
      </c>
    </row>
    <row r="13" spans="1:5" x14ac:dyDescent="0.15">
      <c r="A13" s="54">
        <v>9</v>
      </c>
      <c r="B13" s="55">
        <v>95.64</v>
      </c>
      <c r="C13" s="56">
        <v>787.62400000000002</v>
      </c>
    </row>
    <row r="14" spans="1:5" x14ac:dyDescent="0.15">
      <c r="A14" s="54">
        <v>10</v>
      </c>
      <c r="B14" s="55">
        <v>61.884999999999998</v>
      </c>
      <c r="C14" s="56">
        <v>849.50900000000001</v>
      </c>
    </row>
    <row r="15" spans="1:5" x14ac:dyDescent="0.15">
      <c r="A15" s="54">
        <v>11</v>
      </c>
      <c r="B15" s="55">
        <v>90.013999999999996</v>
      </c>
      <c r="C15" s="56">
        <v>939.52300000000002</v>
      </c>
    </row>
    <row r="16" spans="1:5" x14ac:dyDescent="0.15">
      <c r="A16" s="54">
        <v>12</v>
      </c>
      <c r="B16" s="55">
        <v>123.76900000000001</v>
      </c>
      <c r="C16" s="56">
        <v>1063.2919999999999</v>
      </c>
    </row>
    <row r="17" spans="1:3" x14ac:dyDescent="0.15">
      <c r="A17" s="54">
        <v>13</v>
      </c>
      <c r="B17" s="55">
        <v>78.762</v>
      </c>
      <c r="C17" s="56">
        <v>1142.0540000000001</v>
      </c>
    </row>
    <row r="18" spans="1:3" x14ac:dyDescent="0.15">
      <c r="A18" s="54">
        <v>14</v>
      </c>
      <c r="B18" s="55">
        <v>112.518</v>
      </c>
      <c r="C18" s="56">
        <v>1254.5719999999999</v>
      </c>
    </row>
    <row r="19" spans="1:3" x14ac:dyDescent="0.15">
      <c r="A19" s="54">
        <v>15</v>
      </c>
      <c r="B19" s="55">
        <v>105.485</v>
      </c>
      <c r="C19" s="56">
        <v>1360.057</v>
      </c>
    </row>
    <row r="20" spans="1:3" x14ac:dyDescent="0.15">
      <c r="A20" s="54">
        <v>16</v>
      </c>
      <c r="B20" s="55">
        <v>106.892</v>
      </c>
      <c r="C20" s="56">
        <v>1466.9490000000001</v>
      </c>
    </row>
    <row r="21" spans="1:3" x14ac:dyDescent="0.15">
      <c r="A21" s="54">
        <v>17</v>
      </c>
      <c r="B21" s="55">
        <v>87.200999999999993</v>
      </c>
      <c r="C21" s="56">
        <v>1554.15</v>
      </c>
    </row>
    <row r="22" spans="1:3" x14ac:dyDescent="0.15">
      <c r="A22" s="54">
        <v>18</v>
      </c>
      <c r="B22" s="55">
        <v>92.826999999999998</v>
      </c>
      <c r="C22" s="56">
        <v>1646.9770000000001</v>
      </c>
    </row>
    <row r="23" spans="1:3" x14ac:dyDescent="0.15">
      <c r="A23" s="54">
        <v>19</v>
      </c>
      <c r="B23" s="55">
        <v>112.518</v>
      </c>
      <c r="C23" s="56">
        <v>1759.4949999999999</v>
      </c>
    </row>
    <row r="24" spans="1:3" x14ac:dyDescent="0.15">
      <c r="A24" s="54">
        <v>20</v>
      </c>
      <c r="B24" s="55">
        <v>129.39500000000001</v>
      </c>
      <c r="C24" s="56">
        <v>1888.89</v>
      </c>
    </row>
    <row r="25" spans="1:3" x14ac:dyDescent="0.15">
      <c r="A25" s="54">
        <v>21</v>
      </c>
      <c r="B25" s="55">
        <v>154.71199999999999</v>
      </c>
      <c r="C25" s="56">
        <v>2043.6020000000001</v>
      </c>
    </row>
    <row r="26" spans="1:3" x14ac:dyDescent="0.15">
      <c r="A26" s="54">
        <v>22</v>
      </c>
      <c r="B26" s="55">
        <v>149.08600000000001</v>
      </c>
      <c r="C26" s="56">
        <v>2192.6880000000001</v>
      </c>
    </row>
    <row r="27" spans="1:3" x14ac:dyDescent="0.15">
      <c r="A27" s="54">
        <v>23</v>
      </c>
      <c r="B27" s="55">
        <v>115.331</v>
      </c>
      <c r="C27" s="56">
        <v>2308.0189999999998</v>
      </c>
    </row>
    <row r="28" spans="1:3" x14ac:dyDescent="0.15">
      <c r="A28" s="54">
        <v>24</v>
      </c>
      <c r="B28" s="55">
        <v>146.273</v>
      </c>
      <c r="C28" s="56">
        <v>2454.2919999999999</v>
      </c>
    </row>
    <row r="29" spans="1:3" x14ac:dyDescent="0.15">
      <c r="A29" s="54">
        <v>25</v>
      </c>
      <c r="B29" s="55">
        <v>123.76900000000001</v>
      </c>
      <c r="C29" s="56">
        <v>2578.0610000000001</v>
      </c>
    </row>
    <row r="30" spans="1:3" x14ac:dyDescent="0.15">
      <c r="A30" s="54">
        <v>26</v>
      </c>
      <c r="B30" s="55">
        <v>98.453000000000003</v>
      </c>
      <c r="C30" s="56">
        <v>2676.5140000000001</v>
      </c>
    </row>
    <row r="31" spans="1:3" x14ac:dyDescent="0.15">
      <c r="A31" s="54">
        <v>27</v>
      </c>
      <c r="B31" s="55">
        <v>81.575000000000003</v>
      </c>
      <c r="C31" s="56">
        <v>2758.0889999999999</v>
      </c>
    </row>
    <row r="32" spans="1:3" x14ac:dyDescent="0.15">
      <c r="A32" s="54">
        <v>28</v>
      </c>
      <c r="B32" s="55">
        <v>123.76900000000001</v>
      </c>
      <c r="C32" s="56">
        <v>2881.8580000000002</v>
      </c>
    </row>
    <row r="33" spans="1:3" x14ac:dyDescent="0.15">
      <c r="A33" s="54">
        <v>29</v>
      </c>
      <c r="B33" s="55">
        <v>115.331</v>
      </c>
      <c r="C33" s="56">
        <v>2997.1889999999999</v>
      </c>
    </row>
    <row r="34" spans="1:3" x14ac:dyDescent="0.15">
      <c r="A34" s="54">
        <v>30</v>
      </c>
      <c r="B34" s="55">
        <v>95.64</v>
      </c>
      <c r="C34" s="56">
        <v>3092.8290000000002</v>
      </c>
    </row>
    <row r="35" spans="1:3" x14ac:dyDescent="0.15">
      <c r="A35" s="54">
        <v>31</v>
      </c>
      <c r="B35" s="55">
        <v>92.826999999999998</v>
      </c>
      <c r="C35" s="56">
        <v>3185.6559999999999</v>
      </c>
    </row>
    <row r="36" spans="1:3" x14ac:dyDescent="0.15">
      <c r="A36" s="54">
        <v>32</v>
      </c>
      <c r="B36" s="55">
        <v>133.61500000000001</v>
      </c>
      <c r="C36" s="56">
        <v>3319.2710000000002</v>
      </c>
    </row>
    <row r="37" spans="1:3" x14ac:dyDescent="0.15">
      <c r="A37" s="54">
        <v>33</v>
      </c>
      <c r="B37" s="55">
        <v>146.273</v>
      </c>
      <c r="C37" s="56">
        <v>3465.5439999999999</v>
      </c>
    </row>
    <row r="38" spans="1:3" x14ac:dyDescent="0.15">
      <c r="A38" s="54">
        <v>34</v>
      </c>
      <c r="B38" s="55">
        <v>95.64</v>
      </c>
      <c r="C38" s="56">
        <v>3561.1840000000002</v>
      </c>
    </row>
    <row r="39" spans="1:3" x14ac:dyDescent="0.15">
      <c r="A39" s="54">
        <v>35</v>
      </c>
      <c r="B39" s="55">
        <v>75.948999999999998</v>
      </c>
      <c r="C39" s="56">
        <v>3637.1329999999998</v>
      </c>
    </row>
    <row r="40" spans="1:3" x14ac:dyDescent="0.15">
      <c r="A40" s="54">
        <v>36</v>
      </c>
      <c r="B40" s="55">
        <v>78.762</v>
      </c>
      <c r="C40" s="56">
        <v>3715.895</v>
      </c>
    </row>
    <row r="41" spans="1:3" x14ac:dyDescent="0.15">
      <c r="A41" s="54">
        <v>37</v>
      </c>
      <c r="B41" s="55">
        <v>104.07899999999999</v>
      </c>
      <c r="C41" s="56">
        <v>3819.9740000000002</v>
      </c>
    </row>
    <row r="42" spans="1:3" x14ac:dyDescent="0.15">
      <c r="A42" s="54">
        <v>38</v>
      </c>
      <c r="B42" s="55">
        <v>84.388000000000005</v>
      </c>
      <c r="C42" s="56">
        <v>3904.3620000000001</v>
      </c>
    </row>
    <row r="43" spans="1:3" x14ac:dyDescent="0.15">
      <c r="A43" s="54">
        <v>39</v>
      </c>
      <c r="B43" s="55">
        <v>90.013999999999996</v>
      </c>
      <c r="C43" s="56">
        <v>3994.3760000000002</v>
      </c>
    </row>
    <row r="44" spans="1:3" x14ac:dyDescent="0.15">
      <c r="A44" s="54">
        <v>40</v>
      </c>
      <c r="B44" s="55">
        <v>104.07899999999999</v>
      </c>
      <c r="C44" s="56">
        <v>4098.4549999999999</v>
      </c>
    </row>
    <row r="45" spans="1:3" x14ac:dyDescent="0.15">
      <c r="A45" s="54">
        <v>41</v>
      </c>
      <c r="B45" s="55">
        <v>75.948999999999998</v>
      </c>
      <c r="C45" s="56">
        <v>4174.4040000000005</v>
      </c>
    </row>
    <row r="46" spans="1:3" x14ac:dyDescent="0.15">
      <c r="A46" s="54">
        <v>42</v>
      </c>
      <c r="B46" s="55">
        <v>92.826999999999998</v>
      </c>
      <c r="C46" s="56">
        <v>4267.2309999999998</v>
      </c>
    </row>
    <row r="47" spans="1:3" x14ac:dyDescent="0.15">
      <c r="A47" s="54">
        <v>43</v>
      </c>
      <c r="B47" s="55">
        <v>194.09299999999999</v>
      </c>
      <c r="C47" s="56">
        <v>4461.3239999999996</v>
      </c>
    </row>
    <row r="48" spans="1:3" x14ac:dyDescent="0.15">
      <c r="A48" s="54">
        <v>44</v>
      </c>
      <c r="B48" s="55">
        <v>78.762</v>
      </c>
      <c r="C48" s="56">
        <v>4540.0860000000002</v>
      </c>
    </row>
    <row r="49" spans="1:3" x14ac:dyDescent="0.15">
      <c r="A49" s="54">
        <v>45</v>
      </c>
      <c r="B49" s="55">
        <v>120.956</v>
      </c>
      <c r="C49" s="56">
        <v>4661.0420000000004</v>
      </c>
    </row>
    <row r="50" spans="1:3" x14ac:dyDescent="0.15">
      <c r="A50" s="54">
        <v>46</v>
      </c>
      <c r="B50" s="55">
        <v>87.200999999999993</v>
      </c>
      <c r="C50" s="56">
        <v>4748.2430000000004</v>
      </c>
    </row>
    <row r="51" spans="1:3" x14ac:dyDescent="0.15">
      <c r="A51" s="54">
        <v>47</v>
      </c>
      <c r="B51" s="55">
        <v>64.697999999999993</v>
      </c>
      <c r="C51" s="56">
        <v>4812.9409999999998</v>
      </c>
    </row>
    <row r="52" spans="1:3" x14ac:dyDescent="0.15">
      <c r="A52" s="54">
        <v>48</v>
      </c>
      <c r="B52" s="55">
        <v>95.64</v>
      </c>
      <c r="C52" s="56">
        <v>4908.5810000000001</v>
      </c>
    </row>
    <row r="53" spans="1:3" x14ac:dyDescent="0.15">
      <c r="A53" s="54">
        <v>49</v>
      </c>
      <c r="B53" s="55">
        <v>73.135999999999996</v>
      </c>
      <c r="C53" s="56">
        <v>4981.7169999999996</v>
      </c>
    </row>
    <row r="54" spans="1:3" x14ac:dyDescent="0.15">
      <c r="A54" s="54">
        <v>50</v>
      </c>
      <c r="B54" s="55">
        <v>106.892</v>
      </c>
      <c r="C54" s="56">
        <v>5088.6090000000004</v>
      </c>
    </row>
    <row r="55" spans="1:3" x14ac:dyDescent="0.15">
      <c r="A55" s="54">
        <v>51</v>
      </c>
      <c r="B55" s="55">
        <v>119.55</v>
      </c>
      <c r="C55" s="56">
        <v>5208.1589999999997</v>
      </c>
    </row>
    <row r="56" spans="1:3" x14ac:dyDescent="0.15">
      <c r="A56" s="54">
        <v>52</v>
      </c>
      <c r="B56" s="55">
        <v>81.575000000000003</v>
      </c>
      <c r="C56" s="56">
        <v>5289.7340000000004</v>
      </c>
    </row>
    <row r="57" spans="1:3" x14ac:dyDescent="0.15">
      <c r="A57" s="54">
        <v>53</v>
      </c>
      <c r="B57" s="55">
        <v>75.948999999999998</v>
      </c>
      <c r="C57" s="56">
        <v>5365.683</v>
      </c>
    </row>
    <row r="58" spans="1:3" x14ac:dyDescent="0.15">
      <c r="A58" s="54">
        <v>54</v>
      </c>
      <c r="B58" s="55">
        <v>70.322999999999993</v>
      </c>
      <c r="C58" s="56">
        <v>5436.0060000000003</v>
      </c>
    </row>
    <row r="59" spans="1:3" x14ac:dyDescent="0.15">
      <c r="A59" s="54">
        <v>55</v>
      </c>
      <c r="B59" s="55">
        <v>47.82</v>
      </c>
      <c r="C59" s="56">
        <v>5483.826</v>
      </c>
    </row>
    <row r="60" spans="1:3" x14ac:dyDescent="0.15">
      <c r="A60" s="54">
        <v>56</v>
      </c>
      <c r="B60" s="55">
        <v>70.322999999999993</v>
      </c>
      <c r="C60" s="56">
        <v>5554.1490000000003</v>
      </c>
    </row>
    <row r="61" spans="1:3" x14ac:dyDescent="0.15">
      <c r="A61" s="54">
        <v>57</v>
      </c>
      <c r="B61" s="55">
        <v>118.143</v>
      </c>
      <c r="C61" s="56">
        <v>5672.2920000000004</v>
      </c>
    </row>
    <row r="62" spans="1:3" x14ac:dyDescent="0.15">
      <c r="A62" s="54">
        <v>58</v>
      </c>
      <c r="B62" s="55">
        <v>73.135999999999996</v>
      </c>
      <c r="C62" s="56">
        <v>5745.4279999999999</v>
      </c>
    </row>
    <row r="63" spans="1:3" x14ac:dyDescent="0.15">
      <c r="A63" s="54">
        <v>59</v>
      </c>
      <c r="B63" s="55">
        <v>59.072000000000003</v>
      </c>
      <c r="C63" s="56">
        <v>5804.5</v>
      </c>
    </row>
    <row r="64" spans="1:3" x14ac:dyDescent="0.15">
      <c r="A64" s="54">
        <v>60</v>
      </c>
      <c r="B64" s="55">
        <v>73.135999999999996</v>
      </c>
      <c r="C64" s="56">
        <v>5877.6360000000004</v>
      </c>
    </row>
    <row r="65" spans="1:3" x14ac:dyDescent="0.15">
      <c r="A65" s="54">
        <v>61</v>
      </c>
      <c r="B65" s="55">
        <v>67.510999999999996</v>
      </c>
      <c r="C65" s="56">
        <v>5945.1469999999999</v>
      </c>
    </row>
    <row r="66" spans="1:3" x14ac:dyDescent="0.15">
      <c r="A66" s="54">
        <v>62</v>
      </c>
      <c r="B66" s="55">
        <v>104.07899999999999</v>
      </c>
      <c r="C66" s="56">
        <v>6049.2259999999997</v>
      </c>
    </row>
    <row r="67" spans="1:3" x14ac:dyDescent="0.15">
      <c r="A67" s="54">
        <v>63</v>
      </c>
      <c r="B67" s="55">
        <v>84.388000000000005</v>
      </c>
      <c r="C67" s="56">
        <v>6133.6139999999996</v>
      </c>
    </row>
    <row r="68" spans="1:3" x14ac:dyDescent="0.15">
      <c r="A68" s="54">
        <v>64</v>
      </c>
      <c r="B68" s="55">
        <v>115.331</v>
      </c>
      <c r="C68" s="56">
        <v>6248.9449999999997</v>
      </c>
    </row>
    <row r="69" spans="1:3" x14ac:dyDescent="0.15">
      <c r="A69" s="54">
        <v>65</v>
      </c>
      <c r="B69" s="55">
        <v>111.111</v>
      </c>
      <c r="C69" s="56">
        <v>6360.0559999999996</v>
      </c>
    </row>
    <row r="70" spans="1:3" x14ac:dyDescent="0.15">
      <c r="A70" s="54">
        <v>66</v>
      </c>
      <c r="B70" s="55">
        <v>106.892</v>
      </c>
      <c r="C70" s="56">
        <v>6466.9480000000003</v>
      </c>
    </row>
    <row r="71" spans="1:3" x14ac:dyDescent="0.15">
      <c r="A71" s="54">
        <v>67</v>
      </c>
      <c r="B71" s="55">
        <v>90.013999999999996</v>
      </c>
      <c r="C71" s="56">
        <v>6556.9620000000004</v>
      </c>
    </row>
    <row r="72" spans="1:3" x14ac:dyDescent="0.15">
      <c r="A72" s="54">
        <v>68</v>
      </c>
      <c r="B72" s="55">
        <v>87.200999999999993</v>
      </c>
      <c r="C72" s="56">
        <v>6644.1629999999996</v>
      </c>
    </row>
    <row r="73" spans="1:3" x14ac:dyDescent="0.15">
      <c r="A73" s="54">
        <v>69</v>
      </c>
      <c r="B73" s="55">
        <v>87.200999999999993</v>
      </c>
      <c r="C73" s="56">
        <v>6731.3639999999996</v>
      </c>
    </row>
    <row r="74" spans="1:3" x14ac:dyDescent="0.15">
      <c r="A74" s="54">
        <v>70</v>
      </c>
      <c r="B74" s="55">
        <v>101.26600000000001</v>
      </c>
      <c r="C74" s="56">
        <v>6832.63</v>
      </c>
    </row>
    <row r="75" spans="1:3" x14ac:dyDescent="0.15">
      <c r="A75" s="54">
        <v>71</v>
      </c>
      <c r="B75" s="55">
        <v>84.388000000000005</v>
      </c>
      <c r="C75" s="56">
        <v>6917.018</v>
      </c>
    </row>
    <row r="76" spans="1:3" x14ac:dyDescent="0.15">
      <c r="A76" s="54">
        <v>72</v>
      </c>
      <c r="B76" s="55">
        <v>149.08600000000001</v>
      </c>
      <c r="C76" s="56">
        <v>7066.1040000000003</v>
      </c>
    </row>
    <row r="77" spans="1:3" x14ac:dyDescent="0.15">
      <c r="A77" s="54">
        <v>73</v>
      </c>
      <c r="B77" s="55">
        <v>61.884999999999998</v>
      </c>
      <c r="C77" s="56">
        <v>7127.9889999999996</v>
      </c>
    </row>
    <row r="78" spans="1:3" x14ac:dyDescent="0.15">
      <c r="A78" s="54">
        <v>74</v>
      </c>
      <c r="B78" s="55">
        <v>73.135999999999996</v>
      </c>
      <c r="C78" s="56">
        <v>7201.125</v>
      </c>
    </row>
    <row r="79" spans="1:3" x14ac:dyDescent="0.15">
      <c r="A79" s="54">
        <v>75</v>
      </c>
      <c r="B79" s="55">
        <v>90.013999999999996</v>
      </c>
      <c r="C79" s="56">
        <v>7291.1390000000001</v>
      </c>
    </row>
    <row r="80" spans="1:3" x14ac:dyDescent="0.15">
      <c r="A80" s="54">
        <v>76</v>
      </c>
      <c r="B80" s="55">
        <v>81.575000000000003</v>
      </c>
      <c r="C80" s="56">
        <v>7372.7139999999999</v>
      </c>
    </row>
    <row r="81" spans="1:3" x14ac:dyDescent="0.15">
      <c r="A81" s="54">
        <v>77</v>
      </c>
      <c r="B81" s="55">
        <v>101.26600000000001</v>
      </c>
      <c r="C81" s="56">
        <v>7473.98</v>
      </c>
    </row>
    <row r="82" spans="1:3" x14ac:dyDescent="0.15">
      <c r="A82" s="54">
        <v>78</v>
      </c>
      <c r="B82" s="55">
        <v>163.15</v>
      </c>
      <c r="C82" s="56">
        <v>7637.13</v>
      </c>
    </row>
    <row r="83" spans="1:3" x14ac:dyDescent="0.15">
      <c r="A83" s="54">
        <v>79</v>
      </c>
      <c r="B83" s="55">
        <v>104.07899999999999</v>
      </c>
      <c r="C83" s="56">
        <v>7741.2089999999998</v>
      </c>
    </row>
    <row r="84" spans="1:3" x14ac:dyDescent="0.15">
      <c r="A84" s="54">
        <v>80</v>
      </c>
      <c r="B84" s="55">
        <v>104.07899999999999</v>
      </c>
      <c r="C84" s="56">
        <v>7845.2879999999996</v>
      </c>
    </row>
    <row r="85" spans="1:3" x14ac:dyDescent="0.15">
      <c r="A85" s="54">
        <v>81</v>
      </c>
      <c r="B85" s="55">
        <v>78.762</v>
      </c>
      <c r="C85" s="56">
        <v>7924.05</v>
      </c>
    </row>
    <row r="86" spans="1:3" x14ac:dyDescent="0.15">
      <c r="A86" s="54">
        <v>82</v>
      </c>
      <c r="B86" s="55">
        <v>112.518</v>
      </c>
      <c r="C86" s="56">
        <v>8036.5680000000002</v>
      </c>
    </row>
    <row r="87" spans="1:3" x14ac:dyDescent="0.15">
      <c r="A87" s="54">
        <v>83</v>
      </c>
      <c r="B87" s="55">
        <v>126.58199999999999</v>
      </c>
      <c r="C87" s="56">
        <v>8163.15</v>
      </c>
    </row>
    <row r="88" spans="1:3" x14ac:dyDescent="0.15">
      <c r="A88" s="54">
        <v>84</v>
      </c>
      <c r="B88" s="55">
        <v>101.26600000000001</v>
      </c>
      <c r="C88" s="56">
        <v>8264.4159999999993</v>
      </c>
    </row>
    <row r="89" spans="1:3" x14ac:dyDescent="0.15">
      <c r="A89" s="54">
        <v>85</v>
      </c>
      <c r="B89" s="55">
        <v>143.46</v>
      </c>
      <c r="C89" s="56">
        <v>8407.8760000000002</v>
      </c>
    </row>
    <row r="90" spans="1:3" x14ac:dyDescent="0.15">
      <c r="A90" s="54">
        <v>86</v>
      </c>
      <c r="B90" s="55">
        <v>106.892</v>
      </c>
      <c r="C90" s="56">
        <v>8514.768</v>
      </c>
    </row>
    <row r="91" spans="1:3" x14ac:dyDescent="0.15">
      <c r="A91" s="54">
        <v>87</v>
      </c>
      <c r="B91" s="55">
        <v>84.388000000000005</v>
      </c>
      <c r="C91" s="56">
        <v>8599.1560000000009</v>
      </c>
    </row>
    <row r="92" spans="1:3" x14ac:dyDescent="0.15">
      <c r="A92" s="54">
        <v>88</v>
      </c>
      <c r="B92" s="55">
        <v>98.453000000000003</v>
      </c>
      <c r="C92" s="56">
        <v>8697.6090000000004</v>
      </c>
    </row>
    <row r="93" spans="1:3" x14ac:dyDescent="0.15">
      <c r="A93" s="54">
        <v>89</v>
      </c>
      <c r="B93" s="55">
        <v>92.826999999999998</v>
      </c>
      <c r="C93" s="56">
        <v>8790.4359999999997</v>
      </c>
    </row>
    <row r="94" spans="1:3" x14ac:dyDescent="0.15">
      <c r="A94" s="54">
        <v>90</v>
      </c>
      <c r="B94" s="55">
        <v>120.956</v>
      </c>
      <c r="C94" s="56">
        <v>8911.3919999999998</v>
      </c>
    </row>
    <row r="95" spans="1:3" x14ac:dyDescent="0.15">
      <c r="A95" s="54">
        <v>91</v>
      </c>
      <c r="B95" s="55">
        <v>118.143</v>
      </c>
      <c r="C95" s="56">
        <v>9029.5349999999999</v>
      </c>
    </row>
    <row r="96" spans="1:3" x14ac:dyDescent="0.15">
      <c r="A96" s="54">
        <v>92</v>
      </c>
      <c r="B96" s="55">
        <v>146.273</v>
      </c>
      <c r="C96" s="56">
        <v>9175.8080000000009</v>
      </c>
    </row>
    <row r="97" spans="1:3" x14ac:dyDescent="0.15">
      <c r="A97" s="54">
        <v>93</v>
      </c>
      <c r="B97" s="55">
        <v>126.58199999999999</v>
      </c>
      <c r="C97" s="56">
        <v>9302.39</v>
      </c>
    </row>
    <row r="98" spans="1:3" x14ac:dyDescent="0.15">
      <c r="A98" s="54">
        <v>94</v>
      </c>
      <c r="B98" s="55">
        <v>149.08600000000001</v>
      </c>
      <c r="C98" s="56">
        <v>9451.4760000000006</v>
      </c>
    </row>
    <row r="99" spans="1:3" x14ac:dyDescent="0.15">
      <c r="A99" s="54">
        <v>95</v>
      </c>
      <c r="B99" s="55">
        <v>120.956</v>
      </c>
      <c r="C99" s="56">
        <v>9572.4320000000007</v>
      </c>
    </row>
    <row r="100" spans="1:3" x14ac:dyDescent="0.15">
      <c r="A100" s="54">
        <v>96</v>
      </c>
      <c r="B100" s="55">
        <v>70.322999999999993</v>
      </c>
      <c r="C100" s="56">
        <v>9642.7549999999992</v>
      </c>
    </row>
    <row r="101" spans="1:3" x14ac:dyDescent="0.15">
      <c r="A101" s="54">
        <v>97</v>
      </c>
      <c r="B101" s="55">
        <v>59.072000000000003</v>
      </c>
      <c r="C101" s="56">
        <v>9701.8269999999993</v>
      </c>
    </row>
    <row r="102" spans="1:3" x14ac:dyDescent="0.15">
      <c r="A102" s="54">
        <v>98</v>
      </c>
      <c r="B102" s="55">
        <v>115.331</v>
      </c>
      <c r="C102" s="56">
        <v>9817.1579999999994</v>
      </c>
    </row>
    <row r="103" spans="1:3" x14ac:dyDescent="0.15">
      <c r="A103" s="54">
        <v>99</v>
      </c>
      <c r="B103" s="55">
        <v>140.64699999999999</v>
      </c>
      <c r="C103" s="56">
        <v>9957.8050000000003</v>
      </c>
    </row>
    <row r="104" spans="1:3" x14ac:dyDescent="0.15">
      <c r="A104" s="54">
        <v>100</v>
      </c>
      <c r="B104" s="55">
        <v>135.02099999999999</v>
      </c>
      <c r="C104" s="56">
        <v>10092.825999999999</v>
      </c>
    </row>
    <row r="105" spans="1:3" x14ac:dyDescent="0.15">
      <c r="A105" s="54">
        <v>101</v>
      </c>
      <c r="B105" s="55">
        <v>171.589</v>
      </c>
      <c r="C105" s="56">
        <v>10264.415000000001</v>
      </c>
    </row>
    <row r="106" spans="1:3" x14ac:dyDescent="0.15">
      <c r="A106" s="54">
        <v>102</v>
      </c>
      <c r="B106" s="55">
        <v>143.46</v>
      </c>
      <c r="C106" s="56">
        <v>10407.875</v>
      </c>
    </row>
    <row r="107" spans="1:3" x14ac:dyDescent="0.15">
      <c r="A107" s="54">
        <v>103</v>
      </c>
      <c r="B107" s="55">
        <v>171.589</v>
      </c>
      <c r="C107" s="56">
        <v>10579.464</v>
      </c>
    </row>
    <row r="108" spans="1:3" x14ac:dyDescent="0.15">
      <c r="A108" s="54">
        <v>104</v>
      </c>
      <c r="B108" s="55">
        <v>165.96299999999999</v>
      </c>
      <c r="C108" s="56">
        <v>10745.427</v>
      </c>
    </row>
    <row r="109" spans="1:3" x14ac:dyDescent="0.15">
      <c r="A109" s="54">
        <v>105</v>
      </c>
      <c r="B109" s="55">
        <v>160.33799999999999</v>
      </c>
      <c r="C109" s="56">
        <v>10905.764999999999</v>
      </c>
    </row>
    <row r="110" spans="1:3" x14ac:dyDescent="0.15">
      <c r="A110" s="54">
        <v>106</v>
      </c>
      <c r="B110" s="55">
        <v>106.892</v>
      </c>
      <c r="C110" s="56">
        <v>11012.656999999999</v>
      </c>
    </row>
    <row r="111" spans="1:3" x14ac:dyDescent="0.15">
      <c r="A111" s="54">
        <v>107</v>
      </c>
      <c r="B111" s="55">
        <v>140.64699999999999</v>
      </c>
      <c r="C111" s="56">
        <v>11153.304</v>
      </c>
    </row>
    <row r="112" spans="1:3" x14ac:dyDescent="0.15">
      <c r="A112" s="54">
        <v>108</v>
      </c>
      <c r="B112" s="55">
        <v>84.388000000000005</v>
      </c>
      <c r="C112" s="56">
        <v>11237.691999999999</v>
      </c>
    </row>
    <row r="113" spans="1:3" x14ac:dyDescent="0.15">
      <c r="A113" s="54">
        <v>109</v>
      </c>
      <c r="B113" s="55">
        <v>120.956</v>
      </c>
      <c r="C113" s="56">
        <v>11358.647999999999</v>
      </c>
    </row>
    <row r="114" spans="1:3" x14ac:dyDescent="0.15">
      <c r="A114" s="54">
        <v>110</v>
      </c>
      <c r="B114" s="55">
        <v>129.39500000000001</v>
      </c>
      <c r="C114" s="56">
        <v>11488.043</v>
      </c>
    </row>
    <row r="115" spans="1:3" x14ac:dyDescent="0.15">
      <c r="A115" s="54">
        <v>111</v>
      </c>
      <c r="B115" s="55">
        <v>84.388000000000005</v>
      </c>
      <c r="C115" s="56">
        <v>11572.431</v>
      </c>
    </row>
    <row r="116" spans="1:3" x14ac:dyDescent="0.15">
      <c r="A116" s="54">
        <v>112</v>
      </c>
      <c r="B116" s="55">
        <v>126.58199999999999</v>
      </c>
      <c r="C116" s="56">
        <v>11699.013000000001</v>
      </c>
    </row>
    <row r="117" spans="1:3" x14ac:dyDescent="0.15">
      <c r="A117" s="54">
        <v>113</v>
      </c>
      <c r="B117" s="55">
        <v>78.762</v>
      </c>
      <c r="C117" s="56">
        <v>11777.775</v>
      </c>
    </row>
    <row r="118" spans="1:3" x14ac:dyDescent="0.15">
      <c r="A118" s="54">
        <v>114</v>
      </c>
      <c r="B118" s="55">
        <v>98.453000000000003</v>
      </c>
      <c r="C118" s="56">
        <v>11876.227999999999</v>
      </c>
    </row>
    <row r="119" spans="1:3" x14ac:dyDescent="0.15">
      <c r="A119" s="54">
        <v>115</v>
      </c>
      <c r="B119" s="55">
        <v>120.956</v>
      </c>
      <c r="C119" s="56">
        <v>11997.183999999999</v>
      </c>
    </row>
    <row r="120" spans="1:3" x14ac:dyDescent="0.15">
      <c r="A120" s="54">
        <v>116</v>
      </c>
      <c r="B120" s="55">
        <v>109.705</v>
      </c>
      <c r="C120" s="56">
        <v>12106.888999999999</v>
      </c>
    </row>
    <row r="121" spans="1:3" x14ac:dyDescent="0.15">
      <c r="A121" s="54">
        <v>117</v>
      </c>
      <c r="B121" s="55">
        <v>112.518</v>
      </c>
      <c r="C121" s="56">
        <v>12219.406999999999</v>
      </c>
    </row>
    <row r="122" spans="1:3" x14ac:dyDescent="0.15">
      <c r="A122" s="54">
        <v>118</v>
      </c>
      <c r="B122" s="55">
        <v>151.899</v>
      </c>
      <c r="C122" s="56">
        <v>12371.306</v>
      </c>
    </row>
    <row r="123" spans="1:3" x14ac:dyDescent="0.15">
      <c r="A123" s="54">
        <v>119</v>
      </c>
      <c r="B123" s="55">
        <v>127.989</v>
      </c>
      <c r="C123" s="56">
        <v>12499.295</v>
      </c>
    </row>
    <row r="124" spans="1:3" x14ac:dyDescent="0.15">
      <c r="A124" s="54">
        <v>120</v>
      </c>
      <c r="B124" s="55">
        <v>81.575000000000003</v>
      </c>
      <c r="C124" s="56">
        <v>12580.87</v>
      </c>
    </row>
    <row r="125" spans="1:3" x14ac:dyDescent="0.15">
      <c r="A125" s="54">
        <v>121</v>
      </c>
      <c r="B125" s="55">
        <v>70.322999999999993</v>
      </c>
      <c r="C125" s="56">
        <v>12651.192999999999</v>
      </c>
    </row>
    <row r="126" spans="1:3" x14ac:dyDescent="0.15">
      <c r="A126" s="54">
        <v>122</v>
      </c>
      <c r="B126" s="55">
        <v>112.518</v>
      </c>
      <c r="C126" s="56">
        <v>12763.710999999999</v>
      </c>
    </row>
    <row r="127" spans="1:3" x14ac:dyDescent="0.15">
      <c r="A127" s="54">
        <v>123</v>
      </c>
      <c r="B127" s="55">
        <v>149.08600000000001</v>
      </c>
      <c r="C127" s="56">
        <v>12912.797</v>
      </c>
    </row>
    <row r="128" spans="1:3" x14ac:dyDescent="0.15">
      <c r="A128" s="54">
        <v>124</v>
      </c>
      <c r="B128" s="55">
        <v>75.948999999999998</v>
      </c>
      <c r="C128" s="56">
        <v>12988.745999999999</v>
      </c>
    </row>
    <row r="129" spans="1:3" x14ac:dyDescent="0.15">
      <c r="A129" s="54">
        <v>125</v>
      </c>
      <c r="B129" s="55">
        <v>87.200999999999993</v>
      </c>
      <c r="C129" s="56">
        <v>13075.947</v>
      </c>
    </row>
    <row r="130" spans="1:3" x14ac:dyDescent="0.15">
      <c r="A130" s="54">
        <v>126</v>
      </c>
      <c r="B130" s="55">
        <v>118.143</v>
      </c>
      <c r="C130" s="56">
        <v>13194.09</v>
      </c>
    </row>
    <row r="131" spans="1:3" x14ac:dyDescent="0.15">
      <c r="A131" s="54">
        <v>127</v>
      </c>
      <c r="B131" s="55">
        <v>82.981999999999999</v>
      </c>
      <c r="C131" s="56">
        <v>13277.072</v>
      </c>
    </row>
    <row r="132" spans="1:3" x14ac:dyDescent="0.15">
      <c r="A132" s="54">
        <v>128</v>
      </c>
      <c r="B132" s="55">
        <v>118.143</v>
      </c>
      <c r="C132" s="56">
        <v>13395.215</v>
      </c>
    </row>
    <row r="133" spans="1:3" x14ac:dyDescent="0.15">
      <c r="A133" s="54">
        <v>129</v>
      </c>
      <c r="B133" s="55">
        <v>157.52500000000001</v>
      </c>
      <c r="C133" s="56">
        <v>13552.74</v>
      </c>
    </row>
    <row r="134" spans="1:3" x14ac:dyDescent="0.15">
      <c r="A134" s="54">
        <v>130</v>
      </c>
      <c r="B134" s="55">
        <v>109.705</v>
      </c>
      <c r="C134" s="56">
        <v>13662.445</v>
      </c>
    </row>
    <row r="135" spans="1:3" x14ac:dyDescent="0.15">
      <c r="A135" s="54">
        <v>131</v>
      </c>
      <c r="B135" s="55">
        <v>137.834</v>
      </c>
      <c r="C135" s="56">
        <v>13800.279</v>
      </c>
    </row>
    <row r="136" spans="1:3" x14ac:dyDescent="0.15">
      <c r="A136" s="54">
        <v>132</v>
      </c>
      <c r="B136" s="55">
        <v>82.981999999999999</v>
      </c>
      <c r="C136" s="56">
        <v>13883.261</v>
      </c>
    </row>
    <row r="137" spans="1:3" x14ac:dyDescent="0.15">
      <c r="A137" s="54">
        <v>133</v>
      </c>
      <c r="B137" s="55">
        <v>98.453000000000003</v>
      </c>
      <c r="C137" s="56">
        <v>13981.714</v>
      </c>
    </row>
    <row r="138" spans="1:3" x14ac:dyDescent="0.15">
      <c r="A138" s="54">
        <v>134</v>
      </c>
      <c r="B138" s="55">
        <v>180.02799999999999</v>
      </c>
      <c r="C138" s="56">
        <v>14161.742</v>
      </c>
    </row>
    <row r="139" spans="1:3" x14ac:dyDescent="0.15">
      <c r="A139" s="54">
        <v>135</v>
      </c>
      <c r="B139" s="55">
        <v>123.76900000000001</v>
      </c>
      <c r="C139" s="56">
        <v>14285.511</v>
      </c>
    </row>
    <row r="140" spans="1:3" x14ac:dyDescent="0.15">
      <c r="A140" s="54">
        <v>136</v>
      </c>
      <c r="B140" s="55">
        <v>129.39500000000001</v>
      </c>
      <c r="C140" s="56">
        <v>14414.906000000001</v>
      </c>
    </row>
    <row r="141" spans="1:3" x14ac:dyDescent="0.15">
      <c r="A141" s="54">
        <v>137</v>
      </c>
      <c r="B141" s="55">
        <v>129.39500000000001</v>
      </c>
      <c r="C141" s="56">
        <v>14544.300999999999</v>
      </c>
    </row>
    <row r="142" spans="1:3" x14ac:dyDescent="0.15">
      <c r="A142" s="54">
        <v>138</v>
      </c>
      <c r="B142" s="55">
        <v>104.07899999999999</v>
      </c>
      <c r="C142" s="56">
        <v>14648.38</v>
      </c>
    </row>
    <row r="143" spans="1:3" x14ac:dyDescent="0.15">
      <c r="A143" s="54">
        <v>139</v>
      </c>
      <c r="B143" s="55">
        <v>92.826999999999998</v>
      </c>
      <c r="C143" s="56">
        <v>14741.207</v>
      </c>
    </row>
    <row r="144" spans="1:3" x14ac:dyDescent="0.15">
      <c r="A144" s="54">
        <v>140</v>
      </c>
      <c r="B144" s="55">
        <v>75.948999999999998</v>
      </c>
      <c r="C144" s="56">
        <v>14817.156000000001</v>
      </c>
    </row>
    <row r="145" spans="1:3" x14ac:dyDescent="0.15">
      <c r="A145" s="54">
        <v>141</v>
      </c>
      <c r="B145" s="55">
        <v>123.76900000000001</v>
      </c>
      <c r="C145" s="56">
        <v>14940.924999999999</v>
      </c>
    </row>
    <row r="146" spans="1:3" x14ac:dyDescent="0.15">
      <c r="A146" s="54">
        <v>142</v>
      </c>
      <c r="B146" s="55">
        <v>157.52500000000001</v>
      </c>
      <c r="C146" s="56">
        <v>15098.45</v>
      </c>
    </row>
    <row r="147" spans="1:3" x14ac:dyDescent="0.15">
      <c r="A147" s="54">
        <v>143</v>
      </c>
      <c r="B147" s="55">
        <v>118.143</v>
      </c>
      <c r="C147" s="56">
        <v>15216.593000000001</v>
      </c>
    </row>
    <row r="148" spans="1:3" x14ac:dyDescent="0.15">
      <c r="A148" s="54">
        <v>144</v>
      </c>
      <c r="B148" s="55">
        <v>115.331</v>
      </c>
      <c r="C148" s="56">
        <v>15331.924000000001</v>
      </c>
    </row>
    <row r="149" spans="1:3" x14ac:dyDescent="0.15">
      <c r="A149" s="54">
        <v>145</v>
      </c>
      <c r="B149" s="55">
        <v>120.956</v>
      </c>
      <c r="C149" s="56">
        <v>15452.88</v>
      </c>
    </row>
    <row r="150" spans="1:3" x14ac:dyDescent="0.15">
      <c r="A150" s="54">
        <v>146</v>
      </c>
      <c r="B150" s="55">
        <v>146.273</v>
      </c>
      <c r="C150" s="56">
        <v>15599.153</v>
      </c>
    </row>
    <row r="151" spans="1:3" x14ac:dyDescent="0.15">
      <c r="A151" s="54">
        <v>147</v>
      </c>
      <c r="B151" s="55">
        <v>104.07899999999999</v>
      </c>
      <c r="C151" s="56">
        <v>15703.232</v>
      </c>
    </row>
    <row r="152" spans="1:3" x14ac:dyDescent="0.15">
      <c r="A152" s="54">
        <v>148</v>
      </c>
      <c r="B152" s="55">
        <v>109.705</v>
      </c>
      <c r="C152" s="56">
        <v>15812.937</v>
      </c>
    </row>
    <row r="153" spans="1:3" x14ac:dyDescent="0.15">
      <c r="A153" s="54">
        <v>149</v>
      </c>
      <c r="B153" s="55">
        <v>135.02099999999999</v>
      </c>
      <c r="C153" s="56">
        <v>15947.958000000001</v>
      </c>
    </row>
    <row r="154" spans="1:3" x14ac:dyDescent="0.15">
      <c r="A154" s="54">
        <v>150</v>
      </c>
      <c r="B154" s="55">
        <v>90.013999999999996</v>
      </c>
      <c r="C154" s="56">
        <v>16037.972</v>
      </c>
    </row>
    <row r="155" spans="1:3" x14ac:dyDescent="0.15">
      <c r="A155" s="54">
        <v>151</v>
      </c>
      <c r="B155" s="55">
        <v>95.64</v>
      </c>
      <c r="C155" s="56">
        <v>16133.611999999999</v>
      </c>
    </row>
    <row r="156" spans="1:3" x14ac:dyDescent="0.15">
      <c r="A156" s="54">
        <v>152</v>
      </c>
      <c r="B156" s="55">
        <v>73.135999999999996</v>
      </c>
      <c r="C156" s="56">
        <v>16206.748</v>
      </c>
    </row>
    <row r="157" spans="1:3" x14ac:dyDescent="0.15">
      <c r="A157" s="54">
        <v>153</v>
      </c>
      <c r="B157" s="55">
        <v>73.135999999999996</v>
      </c>
      <c r="C157" s="56">
        <v>16279.884</v>
      </c>
    </row>
    <row r="158" spans="1:3" x14ac:dyDescent="0.15">
      <c r="A158" s="54">
        <v>154</v>
      </c>
      <c r="B158" s="55">
        <v>92.826999999999998</v>
      </c>
      <c r="C158" s="56">
        <v>16372.710999999999</v>
      </c>
    </row>
    <row r="159" spans="1:3" x14ac:dyDescent="0.15">
      <c r="A159" s="54">
        <v>155</v>
      </c>
      <c r="B159" s="55">
        <v>109.705</v>
      </c>
      <c r="C159" s="56">
        <v>16482.416000000001</v>
      </c>
    </row>
    <row r="160" spans="1:3" x14ac:dyDescent="0.15">
      <c r="A160" s="54">
        <v>156</v>
      </c>
      <c r="B160" s="55">
        <v>129.39500000000001</v>
      </c>
      <c r="C160" s="56">
        <v>16611.811000000002</v>
      </c>
    </row>
    <row r="161" spans="1:8" x14ac:dyDescent="0.15">
      <c r="A161" s="54">
        <v>157</v>
      </c>
      <c r="B161" s="55">
        <v>106.892</v>
      </c>
      <c r="C161" s="56">
        <v>16718.703000000001</v>
      </c>
      <c r="H161" s="36"/>
    </row>
    <row r="162" spans="1:8" x14ac:dyDescent="0.15">
      <c r="A162" s="54">
        <v>158</v>
      </c>
      <c r="B162" s="55">
        <v>81.575000000000003</v>
      </c>
      <c r="C162" s="56">
        <v>16800.277999999998</v>
      </c>
      <c r="E162" s="54"/>
      <c r="F162" s="55"/>
      <c r="G162" s="56"/>
    </row>
    <row r="163" spans="1:8" x14ac:dyDescent="0.15">
      <c r="A163" s="54">
        <v>159</v>
      </c>
      <c r="B163" s="55">
        <v>118.143</v>
      </c>
      <c r="C163" s="56">
        <v>16918.420999999998</v>
      </c>
      <c r="E163" s="54"/>
      <c r="F163" s="55"/>
      <c r="G163" s="56"/>
    </row>
    <row r="164" spans="1:8" x14ac:dyDescent="0.15">
      <c r="A164" s="54">
        <v>160</v>
      </c>
      <c r="B164" s="55">
        <v>123.76900000000001</v>
      </c>
      <c r="C164" s="56">
        <v>17042.189999999999</v>
      </c>
      <c r="E164" s="54"/>
      <c r="F164" s="55"/>
      <c r="G164" s="56"/>
    </row>
    <row r="165" spans="1:8" x14ac:dyDescent="0.15">
      <c r="A165" s="54">
        <v>161</v>
      </c>
      <c r="B165" s="55">
        <v>112.518</v>
      </c>
      <c r="C165" s="56">
        <v>17154.707999999999</v>
      </c>
      <c r="E165" s="54"/>
      <c r="F165" s="55"/>
      <c r="G165" s="56"/>
    </row>
    <row r="166" spans="1:8" x14ac:dyDescent="0.15">
      <c r="A166" s="54">
        <v>162</v>
      </c>
      <c r="B166" s="55">
        <v>59.072000000000003</v>
      </c>
      <c r="C166" s="56">
        <v>17213.78</v>
      </c>
      <c r="E166" s="54"/>
      <c r="F166" s="55"/>
      <c r="G166" s="56"/>
    </row>
    <row r="167" spans="1:8" x14ac:dyDescent="0.15">
      <c r="A167" s="54">
        <v>163</v>
      </c>
      <c r="B167" s="55">
        <v>90.013999999999996</v>
      </c>
      <c r="C167" s="56">
        <v>17303.794000000002</v>
      </c>
      <c r="E167" s="54"/>
      <c r="F167" s="55"/>
      <c r="G167" s="56"/>
    </row>
    <row r="168" spans="1:8" x14ac:dyDescent="0.15">
      <c r="A168" s="54">
        <v>164</v>
      </c>
      <c r="B168" s="55">
        <v>135.02099999999999</v>
      </c>
      <c r="C168" s="56">
        <v>17438.814999999999</v>
      </c>
      <c r="E168" s="54"/>
      <c r="F168" s="55"/>
      <c r="G168" s="56"/>
    </row>
    <row r="169" spans="1:8" x14ac:dyDescent="0.15">
      <c r="A169" s="54">
        <v>165</v>
      </c>
      <c r="B169" s="55">
        <v>87.200999999999993</v>
      </c>
      <c r="C169" s="56">
        <v>17526.016</v>
      </c>
      <c r="E169" s="54"/>
      <c r="F169" s="55"/>
      <c r="G169" s="56"/>
    </row>
    <row r="170" spans="1:8" x14ac:dyDescent="0.15">
      <c r="A170" s="54">
        <v>166</v>
      </c>
      <c r="B170" s="55">
        <v>112.518</v>
      </c>
      <c r="C170" s="56">
        <v>17638.534</v>
      </c>
      <c r="E170" s="54"/>
      <c r="F170" s="55"/>
      <c r="G170" s="56"/>
    </row>
    <row r="171" spans="1:8" x14ac:dyDescent="0.15">
      <c r="A171" s="54">
        <v>167</v>
      </c>
      <c r="B171" s="55">
        <v>149.08600000000001</v>
      </c>
      <c r="C171" s="56">
        <v>17787.62</v>
      </c>
      <c r="E171" s="54"/>
      <c r="F171" s="55"/>
      <c r="G171" s="56"/>
    </row>
    <row r="172" spans="1:8" x14ac:dyDescent="0.15">
      <c r="A172" s="54">
        <v>168</v>
      </c>
      <c r="B172" s="55">
        <v>143.46</v>
      </c>
      <c r="C172" s="56">
        <v>17931.080000000002</v>
      </c>
      <c r="E172" s="54"/>
      <c r="F172" s="55"/>
      <c r="G172" s="56"/>
    </row>
    <row r="173" spans="1:8" x14ac:dyDescent="0.15">
      <c r="A173" s="54">
        <v>169</v>
      </c>
      <c r="B173" s="55">
        <v>143.46</v>
      </c>
      <c r="C173" s="56">
        <v>18074.54</v>
      </c>
      <c r="E173" s="54"/>
      <c r="F173" s="55"/>
      <c r="G173" s="56"/>
    </row>
    <row r="174" spans="1:8" x14ac:dyDescent="0.15">
      <c r="A174" s="54">
        <v>170</v>
      </c>
      <c r="B174" s="55">
        <v>146.273</v>
      </c>
      <c r="C174" s="56">
        <v>18220.812999999998</v>
      </c>
      <c r="E174" s="54"/>
      <c r="F174" s="55"/>
      <c r="G174" s="56"/>
    </row>
    <row r="175" spans="1:8" x14ac:dyDescent="0.15">
      <c r="A175" s="54">
        <v>171</v>
      </c>
      <c r="B175" s="55">
        <v>120.956</v>
      </c>
      <c r="C175" s="56">
        <v>18341.769</v>
      </c>
      <c r="E175" s="54"/>
      <c r="F175" s="55"/>
      <c r="G175" s="56"/>
    </row>
    <row r="176" spans="1:8" x14ac:dyDescent="0.15">
      <c r="A176" s="54">
        <v>172</v>
      </c>
      <c r="B176" s="55">
        <v>149.08600000000001</v>
      </c>
      <c r="C176" s="56">
        <v>18490.855</v>
      </c>
      <c r="E176" s="54"/>
      <c r="F176" s="55"/>
      <c r="G176" s="56"/>
    </row>
    <row r="177" spans="1:7" x14ac:dyDescent="0.15">
      <c r="A177" s="54">
        <v>173</v>
      </c>
      <c r="B177" s="55">
        <v>137.834</v>
      </c>
      <c r="C177" s="56">
        <v>18628.688999999998</v>
      </c>
      <c r="E177" s="54"/>
      <c r="F177" s="55"/>
      <c r="G177" s="56"/>
    </row>
    <row r="178" spans="1:7" x14ac:dyDescent="0.15">
      <c r="A178" s="54">
        <v>174</v>
      </c>
      <c r="B178" s="55">
        <v>157.52500000000001</v>
      </c>
      <c r="C178" s="56">
        <v>18786.214</v>
      </c>
      <c r="E178" s="54"/>
      <c r="F178" s="55"/>
      <c r="G178" s="56"/>
    </row>
    <row r="179" spans="1:7" x14ac:dyDescent="0.15">
      <c r="A179" s="54">
        <v>175</v>
      </c>
      <c r="B179" s="55">
        <v>109.705</v>
      </c>
      <c r="C179" s="56">
        <v>18895.919000000002</v>
      </c>
      <c r="E179" s="54"/>
      <c r="F179" s="55"/>
      <c r="G179" s="56"/>
    </row>
    <row r="180" spans="1:7" x14ac:dyDescent="0.15">
      <c r="A180" s="54">
        <v>176</v>
      </c>
      <c r="B180" s="55">
        <v>104.07899999999999</v>
      </c>
      <c r="C180" s="56">
        <v>18999.998</v>
      </c>
      <c r="E180" s="54"/>
      <c r="F180" s="55"/>
      <c r="G180" s="56"/>
    </row>
    <row r="181" spans="1:7" x14ac:dyDescent="0.15">
      <c r="A181" s="54">
        <v>177</v>
      </c>
      <c r="B181" s="55">
        <v>112.518</v>
      </c>
      <c r="C181" s="56">
        <v>19112.516</v>
      </c>
      <c r="E181" s="54"/>
      <c r="F181" s="55"/>
      <c r="G181" s="56"/>
    </row>
    <row r="182" spans="1:7" x14ac:dyDescent="0.15">
      <c r="A182" s="54">
        <v>178</v>
      </c>
      <c r="B182" s="55">
        <v>146.273</v>
      </c>
      <c r="C182" s="56">
        <v>19258.789000000001</v>
      </c>
      <c r="E182" s="54"/>
      <c r="F182" s="55"/>
      <c r="G182" s="56"/>
    </row>
    <row r="183" spans="1:7" x14ac:dyDescent="0.15">
      <c r="A183" s="54">
        <v>179</v>
      </c>
      <c r="B183" s="55">
        <v>132.208</v>
      </c>
      <c r="C183" s="56">
        <v>19390.996999999999</v>
      </c>
      <c r="E183" s="54"/>
      <c r="F183" s="55"/>
      <c r="G183" s="56"/>
    </row>
    <row r="184" spans="1:7" x14ac:dyDescent="0.15">
      <c r="A184" s="54">
        <v>180</v>
      </c>
      <c r="B184" s="55">
        <v>137.834</v>
      </c>
      <c r="C184" s="56">
        <v>19528.830999999998</v>
      </c>
      <c r="E184" s="54"/>
      <c r="F184" s="55"/>
      <c r="G184" s="56"/>
    </row>
    <row r="185" spans="1:7" x14ac:dyDescent="0.15">
      <c r="A185" s="54">
        <v>181</v>
      </c>
      <c r="B185" s="55">
        <v>132.208</v>
      </c>
      <c r="C185" s="56">
        <v>19661.039000000001</v>
      </c>
      <c r="E185" s="54"/>
      <c r="F185" s="55"/>
      <c r="G185" s="56"/>
    </row>
    <row r="186" spans="1:7" x14ac:dyDescent="0.15">
      <c r="A186" s="54">
        <v>182</v>
      </c>
      <c r="B186" s="55">
        <v>78.762</v>
      </c>
      <c r="C186" s="56">
        <v>19739.800999999999</v>
      </c>
      <c r="E186" s="54"/>
      <c r="F186" s="55"/>
      <c r="G186" s="56"/>
    </row>
    <row r="187" spans="1:7" x14ac:dyDescent="0.15">
      <c r="A187" s="54">
        <v>183</v>
      </c>
      <c r="B187" s="55">
        <v>101.26600000000001</v>
      </c>
      <c r="C187" s="56">
        <v>19841.066999999999</v>
      </c>
      <c r="E187" s="54"/>
      <c r="F187" s="55"/>
      <c r="G187" s="56"/>
    </row>
    <row r="188" spans="1:7" x14ac:dyDescent="0.15">
      <c r="A188" s="54">
        <v>184</v>
      </c>
      <c r="B188" s="55">
        <v>135.02099999999999</v>
      </c>
      <c r="C188" s="56">
        <v>19976.088</v>
      </c>
      <c r="E188" s="54"/>
      <c r="F188" s="55"/>
      <c r="G188" s="56"/>
    </row>
    <row r="189" spans="1:7" x14ac:dyDescent="0.15">
      <c r="A189" s="54">
        <v>185</v>
      </c>
      <c r="B189" s="55">
        <v>112.518</v>
      </c>
      <c r="C189" s="56">
        <v>20088.606</v>
      </c>
      <c r="E189" s="54"/>
      <c r="F189" s="55"/>
      <c r="G189" s="56"/>
    </row>
    <row r="190" spans="1:7" x14ac:dyDescent="0.15">
      <c r="A190" s="54">
        <v>186</v>
      </c>
      <c r="B190" s="55">
        <v>142.053</v>
      </c>
      <c r="C190" s="56">
        <v>20230.659</v>
      </c>
      <c r="E190" s="54"/>
      <c r="F190" s="55"/>
      <c r="G190" s="56"/>
    </row>
    <row r="191" spans="1:7" x14ac:dyDescent="0.15">
      <c r="A191" s="54">
        <v>187</v>
      </c>
      <c r="B191" s="55">
        <v>87.200999999999993</v>
      </c>
      <c r="C191" s="56">
        <v>20317.86</v>
      </c>
    </row>
    <row r="192" spans="1:7" x14ac:dyDescent="0.15">
      <c r="A192" s="54">
        <v>188</v>
      </c>
      <c r="B192" s="55">
        <v>95.64</v>
      </c>
      <c r="C192" s="56">
        <v>20413.5</v>
      </c>
    </row>
    <row r="193" spans="1:3" x14ac:dyDescent="0.15">
      <c r="A193" s="54">
        <v>189</v>
      </c>
      <c r="B193" s="55">
        <v>67.510999999999996</v>
      </c>
      <c r="C193" s="56">
        <v>20481.010999999999</v>
      </c>
    </row>
    <row r="194" spans="1:3" x14ac:dyDescent="0.15">
      <c r="A194" s="54">
        <v>190</v>
      </c>
      <c r="B194" s="55">
        <v>95.64</v>
      </c>
      <c r="C194" s="56">
        <v>20576.651000000002</v>
      </c>
    </row>
    <row r="195" spans="1:3" x14ac:dyDescent="0.15">
      <c r="A195" s="54">
        <v>191</v>
      </c>
      <c r="B195" s="55">
        <v>163.15</v>
      </c>
      <c r="C195" s="56">
        <v>20739.800999999999</v>
      </c>
    </row>
    <row r="196" spans="1:3" x14ac:dyDescent="0.15">
      <c r="A196" s="54">
        <v>192</v>
      </c>
      <c r="B196" s="55">
        <v>106.892</v>
      </c>
      <c r="C196" s="56">
        <v>20846.692999999999</v>
      </c>
    </row>
    <row r="197" spans="1:3" x14ac:dyDescent="0.15">
      <c r="A197" s="54">
        <v>193</v>
      </c>
      <c r="B197" s="55">
        <v>81.575000000000003</v>
      </c>
      <c r="C197" s="56">
        <v>20928.268</v>
      </c>
    </row>
    <row r="198" spans="1:3" x14ac:dyDescent="0.15">
      <c r="A198" s="54">
        <v>194</v>
      </c>
      <c r="B198" s="55">
        <v>109.705</v>
      </c>
      <c r="C198" s="56">
        <v>21037.973000000002</v>
      </c>
    </row>
    <row r="199" spans="1:3" x14ac:dyDescent="0.15">
      <c r="A199" s="54">
        <v>195</v>
      </c>
      <c r="B199" s="55">
        <v>143.46</v>
      </c>
      <c r="C199" s="56">
        <v>21181.433000000001</v>
      </c>
    </row>
    <row r="200" spans="1:3" x14ac:dyDescent="0.15">
      <c r="A200" s="54">
        <v>196</v>
      </c>
      <c r="B200" s="55">
        <v>112.518</v>
      </c>
      <c r="C200" s="56">
        <v>21293.951000000001</v>
      </c>
    </row>
    <row r="201" spans="1:3" x14ac:dyDescent="0.15">
      <c r="A201" s="54">
        <v>197</v>
      </c>
      <c r="B201" s="55">
        <v>154.71199999999999</v>
      </c>
      <c r="C201" s="56">
        <v>21448.663</v>
      </c>
    </row>
    <row r="202" spans="1:3" x14ac:dyDescent="0.15">
      <c r="A202" s="54">
        <v>198</v>
      </c>
      <c r="B202" s="55">
        <v>139.24100000000001</v>
      </c>
      <c r="C202" s="56">
        <v>21587.903999999999</v>
      </c>
    </row>
    <row r="203" spans="1:3" x14ac:dyDescent="0.15">
      <c r="A203" s="54">
        <v>199</v>
      </c>
      <c r="B203" s="55">
        <v>177.215</v>
      </c>
      <c r="C203" s="56">
        <v>21765.118999999999</v>
      </c>
    </row>
    <row r="204" spans="1:3" x14ac:dyDescent="0.15">
      <c r="A204" s="54">
        <v>200</v>
      </c>
      <c r="B204" s="55">
        <v>165.96299999999999</v>
      </c>
      <c r="C204" s="56">
        <v>21931.081999999999</v>
      </c>
    </row>
    <row r="205" spans="1:3" x14ac:dyDescent="0.15">
      <c r="A205" s="54">
        <v>201</v>
      </c>
      <c r="B205" s="55">
        <v>171.589</v>
      </c>
      <c r="C205" s="56">
        <v>22102.670999999998</v>
      </c>
    </row>
    <row r="206" spans="1:3" x14ac:dyDescent="0.15">
      <c r="A206" s="54">
        <v>202</v>
      </c>
      <c r="B206" s="55">
        <v>104.07899999999999</v>
      </c>
      <c r="C206" s="56">
        <v>22206.75</v>
      </c>
    </row>
    <row r="207" spans="1:3" x14ac:dyDescent="0.15">
      <c r="A207" s="54">
        <v>203</v>
      </c>
      <c r="B207" s="55">
        <v>106.892</v>
      </c>
      <c r="C207" s="56">
        <v>22313.642</v>
      </c>
    </row>
    <row r="208" spans="1:3" x14ac:dyDescent="0.15">
      <c r="A208" s="54">
        <v>204</v>
      </c>
      <c r="B208" s="55">
        <v>135.02099999999999</v>
      </c>
      <c r="C208" s="56">
        <v>22448.663</v>
      </c>
    </row>
    <row r="209" spans="1:3" x14ac:dyDescent="0.15">
      <c r="A209" s="54">
        <v>205</v>
      </c>
      <c r="B209" s="55">
        <v>104.07899999999999</v>
      </c>
      <c r="C209" s="56">
        <v>22552.741999999998</v>
      </c>
    </row>
    <row r="210" spans="1:3" x14ac:dyDescent="0.15">
      <c r="A210" s="54">
        <v>206</v>
      </c>
      <c r="B210" s="55">
        <v>165.96299999999999</v>
      </c>
      <c r="C210" s="56">
        <v>22718.705000000002</v>
      </c>
    </row>
    <row r="211" spans="1:3" x14ac:dyDescent="0.15">
      <c r="A211" s="54">
        <v>207</v>
      </c>
      <c r="B211" s="55">
        <v>106.892</v>
      </c>
      <c r="C211" s="56">
        <v>22825.597000000002</v>
      </c>
    </row>
    <row r="212" spans="1:3" x14ac:dyDescent="0.15">
      <c r="A212" s="54">
        <v>208</v>
      </c>
      <c r="B212" s="55">
        <v>129.39500000000001</v>
      </c>
      <c r="C212" s="56">
        <v>22954.991999999998</v>
      </c>
    </row>
    <row r="213" spans="1:3" x14ac:dyDescent="0.15">
      <c r="A213" s="54">
        <v>209</v>
      </c>
      <c r="B213" s="55">
        <v>140.64699999999999</v>
      </c>
      <c r="C213" s="56">
        <v>23095.638999999999</v>
      </c>
    </row>
    <row r="214" spans="1:3" x14ac:dyDescent="0.15">
      <c r="A214" s="54">
        <v>210</v>
      </c>
      <c r="B214" s="55">
        <v>149.08600000000001</v>
      </c>
      <c r="C214" s="56">
        <v>23244.724999999999</v>
      </c>
    </row>
    <row r="215" spans="1:3" x14ac:dyDescent="0.15">
      <c r="A215" s="54">
        <v>211</v>
      </c>
      <c r="B215" s="55">
        <v>81.575000000000003</v>
      </c>
      <c r="C215" s="56">
        <v>23326.3</v>
      </c>
    </row>
    <row r="216" spans="1:3" x14ac:dyDescent="0.15">
      <c r="A216" s="54">
        <v>212</v>
      </c>
      <c r="B216" s="55">
        <v>132.208</v>
      </c>
      <c r="C216" s="56">
        <v>23458.508000000002</v>
      </c>
    </row>
    <row r="217" spans="1:3" x14ac:dyDescent="0.15">
      <c r="A217" s="54">
        <v>213</v>
      </c>
      <c r="B217" s="55">
        <v>95.64</v>
      </c>
      <c r="C217" s="56">
        <v>23554.148000000001</v>
      </c>
    </row>
    <row r="218" spans="1:3" x14ac:dyDescent="0.15">
      <c r="A218" s="54">
        <v>214</v>
      </c>
      <c r="B218" s="55">
        <v>75.948999999999998</v>
      </c>
      <c r="C218" s="56">
        <v>23630.097000000002</v>
      </c>
    </row>
    <row r="219" spans="1:3" x14ac:dyDescent="0.15">
      <c r="A219" s="54">
        <v>215</v>
      </c>
      <c r="B219" s="55">
        <v>115.331</v>
      </c>
      <c r="C219" s="56">
        <v>23745.428</v>
      </c>
    </row>
    <row r="220" spans="1:3" x14ac:dyDescent="0.15">
      <c r="A220" s="54">
        <v>216</v>
      </c>
      <c r="B220" s="55">
        <v>137.834</v>
      </c>
      <c r="C220" s="56">
        <v>23883.261999999999</v>
      </c>
    </row>
    <row r="221" spans="1:3" x14ac:dyDescent="0.15">
      <c r="A221" s="54">
        <v>217</v>
      </c>
      <c r="B221" s="55">
        <v>142.053</v>
      </c>
      <c r="C221" s="56">
        <v>24025.314999999999</v>
      </c>
    </row>
    <row r="222" spans="1:3" x14ac:dyDescent="0.15">
      <c r="A222" s="54">
        <v>218</v>
      </c>
      <c r="B222" s="55">
        <v>90.013999999999996</v>
      </c>
      <c r="C222" s="56">
        <v>24115.329000000002</v>
      </c>
    </row>
    <row r="223" spans="1:3" x14ac:dyDescent="0.15">
      <c r="A223" s="54">
        <v>219</v>
      </c>
      <c r="B223" s="55">
        <v>115.331</v>
      </c>
      <c r="C223" s="56">
        <v>24230.66</v>
      </c>
    </row>
    <row r="224" spans="1:3" x14ac:dyDescent="0.15">
      <c r="A224" s="54">
        <v>220</v>
      </c>
      <c r="B224" s="55">
        <v>109.705</v>
      </c>
      <c r="C224" s="56">
        <v>24340.365000000002</v>
      </c>
    </row>
    <row r="225" spans="1:3" x14ac:dyDescent="0.15">
      <c r="A225" s="54">
        <v>221</v>
      </c>
      <c r="B225" s="55">
        <v>118.143</v>
      </c>
      <c r="C225" s="56">
        <v>24458.508000000002</v>
      </c>
    </row>
    <row r="226" spans="1:3" x14ac:dyDescent="0.15">
      <c r="A226" s="54">
        <v>222</v>
      </c>
      <c r="B226" s="55">
        <v>98.453000000000003</v>
      </c>
      <c r="C226" s="56">
        <v>24556.960999999999</v>
      </c>
    </row>
    <row r="227" spans="1:3" x14ac:dyDescent="0.15">
      <c r="A227" s="54">
        <v>223</v>
      </c>
      <c r="B227" s="55">
        <v>168.77600000000001</v>
      </c>
      <c r="C227" s="56">
        <v>24725.737000000001</v>
      </c>
    </row>
    <row r="228" spans="1:3" x14ac:dyDescent="0.15">
      <c r="A228" s="54">
        <v>224</v>
      </c>
      <c r="B228" s="55">
        <v>129.39500000000001</v>
      </c>
      <c r="C228" s="56">
        <v>24855.132000000001</v>
      </c>
    </row>
    <row r="229" spans="1:3" x14ac:dyDescent="0.15">
      <c r="A229" s="54">
        <v>225</v>
      </c>
      <c r="B229" s="55">
        <v>90.013999999999996</v>
      </c>
      <c r="C229" s="56">
        <v>24945.146000000001</v>
      </c>
    </row>
    <row r="230" spans="1:3" x14ac:dyDescent="0.15">
      <c r="A230" s="54">
        <v>226</v>
      </c>
      <c r="B230" s="55">
        <v>115.331</v>
      </c>
      <c r="C230" s="56">
        <v>25060.476999999999</v>
      </c>
    </row>
    <row r="231" spans="1:3" x14ac:dyDescent="0.15">
      <c r="A231" s="54">
        <v>227</v>
      </c>
      <c r="B231" s="55">
        <v>90.013999999999996</v>
      </c>
      <c r="C231" s="56">
        <v>25150.491000000002</v>
      </c>
    </row>
    <row r="232" spans="1:3" x14ac:dyDescent="0.15">
      <c r="A232" s="54">
        <v>228</v>
      </c>
      <c r="B232" s="55">
        <v>90.013999999999996</v>
      </c>
      <c r="C232" s="56">
        <v>25240.505000000001</v>
      </c>
    </row>
    <row r="233" spans="1:3" x14ac:dyDescent="0.15">
      <c r="A233" s="54">
        <v>229</v>
      </c>
      <c r="B233" s="55">
        <v>84.388000000000005</v>
      </c>
      <c r="C233" s="56">
        <v>25324.893</v>
      </c>
    </row>
    <row r="234" spans="1:3" x14ac:dyDescent="0.15">
      <c r="A234" s="54">
        <v>230</v>
      </c>
      <c r="B234" s="55">
        <v>101.26600000000001</v>
      </c>
      <c r="C234" s="56">
        <v>25426.159</v>
      </c>
    </row>
    <row r="235" spans="1:3" x14ac:dyDescent="0.15">
      <c r="A235" s="54">
        <v>231</v>
      </c>
      <c r="B235" s="55">
        <v>81.575000000000003</v>
      </c>
      <c r="C235" s="56">
        <v>25507.734</v>
      </c>
    </row>
    <row r="236" spans="1:3" x14ac:dyDescent="0.15">
      <c r="A236" s="54">
        <v>232</v>
      </c>
      <c r="B236" s="55">
        <v>56.259</v>
      </c>
      <c r="C236" s="56">
        <v>25563.992999999999</v>
      </c>
    </row>
    <row r="237" spans="1:3" x14ac:dyDescent="0.15">
      <c r="A237" s="54">
        <v>233</v>
      </c>
      <c r="B237" s="55">
        <v>101.26600000000001</v>
      </c>
      <c r="C237" s="56">
        <v>25665.258999999998</v>
      </c>
    </row>
    <row r="238" spans="1:3" x14ac:dyDescent="0.15">
      <c r="A238" s="54">
        <v>234</v>
      </c>
      <c r="B238" s="55">
        <v>56.259</v>
      </c>
      <c r="C238" s="56">
        <v>25721.518</v>
      </c>
    </row>
    <row r="239" spans="1:3" x14ac:dyDescent="0.15">
      <c r="A239" s="54">
        <v>235</v>
      </c>
      <c r="B239" s="55">
        <v>106.892</v>
      </c>
      <c r="C239" s="56">
        <v>25828.41</v>
      </c>
    </row>
    <row r="240" spans="1:3" x14ac:dyDescent="0.15">
      <c r="A240" s="54">
        <v>236</v>
      </c>
      <c r="B240" s="55">
        <v>129.39500000000001</v>
      </c>
      <c r="C240" s="56">
        <v>25957.805</v>
      </c>
    </row>
    <row r="241" spans="1:3" x14ac:dyDescent="0.15">
      <c r="A241" s="54">
        <v>237</v>
      </c>
      <c r="B241" s="55">
        <v>101.26600000000001</v>
      </c>
      <c r="C241" s="56">
        <v>26059.070999999902</v>
      </c>
    </row>
    <row r="242" spans="1:3" x14ac:dyDescent="0.15">
      <c r="A242" s="54">
        <v>238</v>
      </c>
      <c r="B242" s="55">
        <v>101.26600000000001</v>
      </c>
      <c r="C242" s="56">
        <v>26160.337</v>
      </c>
    </row>
    <row r="243" spans="1:3" x14ac:dyDescent="0.15">
      <c r="A243" s="54">
        <v>239</v>
      </c>
      <c r="B243" s="55">
        <v>84.388000000000005</v>
      </c>
      <c r="C243" s="56">
        <v>26244.724999999999</v>
      </c>
    </row>
    <row r="244" spans="1:3" x14ac:dyDescent="0.15">
      <c r="A244" s="54">
        <v>240</v>
      </c>
      <c r="B244" s="55">
        <v>73.135999999999996</v>
      </c>
      <c r="C244" s="56">
        <v>26317.861000000001</v>
      </c>
    </row>
    <row r="245" spans="1:3" x14ac:dyDescent="0.15">
      <c r="A245" s="54">
        <v>241</v>
      </c>
      <c r="B245" s="55">
        <v>87.200999999999993</v>
      </c>
      <c r="C245" s="56">
        <v>26405.062000000002</v>
      </c>
    </row>
    <row r="246" spans="1:3" x14ac:dyDescent="0.15">
      <c r="A246" s="54">
        <v>242</v>
      </c>
      <c r="B246" s="55">
        <v>81.575000000000003</v>
      </c>
      <c r="C246" s="56">
        <v>26486.636999999999</v>
      </c>
    </row>
    <row r="247" spans="1:3" x14ac:dyDescent="0.15">
      <c r="A247" s="54">
        <v>243</v>
      </c>
      <c r="B247" s="55">
        <v>92.826999999999998</v>
      </c>
      <c r="C247" s="56">
        <v>26579.464</v>
      </c>
    </row>
    <row r="248" spans="1:3" x14ac:dyDescent="0.15">
      <c r="A248" s="54">
        <v>244</v>
      </c>
      <c r="B248" s="55">
        <v>123.76900000000001</v>
      </c>
      <c r="C248" s="56">
        <v>26703.233</v>
      </c>
    </row>
    <row r="249" spans="1:3" x14ac:dyDescent="0.15">
      <c r="A249" s="54">
        <v>245</v>
      </c>
      <c r="B249" s="55">
        <v>98.453000000000003</v>
      </c>
      <c r="C249" s="56">
        <v>26801.686000000002</v>
      </c>
    </row>
    <row r="250" spans="1:3" x14ac:dyDescent="0.15">
      <c r="A250" s="54">
        <v>246</v>
      </c>
      <c r="B250" s="55">
        <v>84.388000000000005</v>
      </c>
      <c r="C250" s="56">
        <v>26886.074000000001</v>
      </c>
    </row>
    <row r="251" spans="1:3" x14ac:dyDescent="0.15">
      <c r="A251" s="54">
        <v>247</v>
      </c>
      <c r="B251" s="55">
        <v>90.013999999999996</v>
      </c>
      <c r="C251" s="56">
        <v>26976.088</v>
      </c>
    </row>
    <row r="252" spans="1:3" x14ac:dyDescent="0.15">
      <c r="A252" s="54">
        <v>248</v>
      </c>
      <c r="B252" s="55">
        <v>106.892</v>
      </c>
      <c r="C252" s="56">
        <v>27082.98</v>
      </c>
    </row>
    <row r="253" spans="1:3" x14ac:dyDescent="0.15">
      <c r="A253" s="54">
        <v>249</v>
      </c>
      <c r="B253" s="55">
        <v>95.64</v>
      </c>
      <c r="C253" s="56">
        <v>27178.62</v>
      </c>
    </row>
    <row r="254" spans="1:3" x14ac:dyDescent="0.15">
      <c r="A254" s="54">
        <v>250</v>
      </c>
      <c r="B254" s="55">
        <v>112.518</v>
      </c>
      <c r="C254" s="56">
        <v>27291.137999999999</v>
      </c>
    </row>
    <row r="255" spans="1:3" x14ac:dyDescent="0.15">
      <c r="A255" s="54">
        <v>251</v>
      </c>
      <c r="B255" s="55">
        <v>61.884999999999998</v>
      </c>
      <c r="C255" s="56">
        <v>27353.023000000001</v>
      </c>
    </row>
    <row r="256" spans="1:3" x14ac:dyDescent="0.15">
      <c r="A256" s="54">
        <v>252</v>
      </c>
      <c r="B256" s="55">
        <v>101.26600000000001</v>
      </c>
      <c r="C256" s="56">
        <v>27454.289000000001</v>
      </c>
    </row>
    <row r="257" spans="1:3" x14ac:dyDescent="0.15">
      <c r="A257" s="54">
        <v>253</v>
      </c>
      <c r="B257" s="55">
        <v>95.64</v>
      </c>
      <c r="C257" s="56">
        <v>27549.929</v>
      </c>
    </row>
    <row r="258" spans="1:3" x14ac:dyDescent="0.15">
      <c r="A258" s="54">
        <v>254</v>
      </c>
      <c r="B258" s="55">
        <v>104.07899999999999</v>
      </c>
      <c r="C258" s="56">
        <v>27654.008000000002</v>
      </c>
    </row>
    <row r="259" spans="1:3" x14ac:dyDescent="0.15">
      <c r="A259" s="54">
        <v>255</v>
      </c>
      <c r="B259" s="55">
        <v>92.826999999999998</v>
      </c>
      <c r="C259" s="56">
        <v>27746.834999999999</v>
      </c>
    </row>
    <row r="260" spans="1:3" x14ac:dyDescent="0.15">
      <c r="A260" s="54">
        <v>256</v>
      </c>
      <c r="B260" s="55">
        <v>75.948999999999998</v>
      </c>
      <c r="C260" s="56">
        <v>27822.784</v>
      </c>
    </row>
    <row r="261" spans="1:3" x14ac:dyDescent="0.15">
      <c r="A261" s="54">
        <v>257</v>
      </c>
      <c r="B261" s="55">
        <v>90.013999999999996</v>
      </c>
      <c r="C261" s="56">
        <v>27912.797999999999</v>
      </c>
    </row>
    <row r="262" spans="1:3" x14ac:dyDescent="0.15">
      <c r="A262" s="54">
        <v>258</v>
      </c>
      <c r="B262" s="55">
        <v>101.26600000000001</v>
      </c>
      <c r="C262" s="56">
        <v>28014.063999999998</v>
      </c>
    </row>
    <row r="263" spans="1:3" x14ac:dyDescent="0.15">
      <c r="A263" s="54">
        <v>259</v>
      </c>
      <c r="B263" s="55">
        <v>101.26600000000001</v>
      </c>
      <c r="C263" s="56">
        <v>28115.33</v>
      </c>
    </row>
    <row r="264" spans="1:3" x14ac:dyDescent="0.15">
      <c r="A264" s="54">
        <v>260</v>
      </c>
      <c r="B264" s="55">
        <v>92.826999999999998</v>
      </c>
      <c r="C264" s="56">
        <v>28208.156999999999</v>
      </c>
    </row>
    <row r="265" spans="1:3" x14ac:dyDescent="0.15">
      <c r="A265" s="54">
        <v>261</v>
      </c>
      <c r="B265" s="55">
        <v>112.518</v>
      </c>
      <c r="C265" s="56">
        <v>28320.674999999999</v>
      </c>
    </row>
    <row r="266" spans="1:3" x14ac:dyDescent="0.15">
      <c r="A266" s="54">
        <v>262</v>
      </c>
      <c r="B266" s="55">
        <v>118.143</v>
      </c>
      <c r="C266" s="56">
        <v>28438.817999999999</v>
      </c>
    </row>
    <row r="267" spans="1:3" x14ac:dyDescent="0.15">
      <c r="A267" s="54">
        <v>263</v>
      </c>
      <c r="B267" s="55">
        <v>109.705</v>
      </c>
      <c r="C267" s="56">
        <v>28548.523000000001</v>
      </c>
    </row>
    <row r="268" spans="1:3" x14ac:dyDescent="0.15">
      <c r="A268" s="54">
        <v>264</v>
      </c>
      <c r="B268" s="55">
        <v>70.322999999999993</v>
      </c>
      <c r="C268" s="56">
        <v>28618.846000000001</v>
      </c>
    </row>
    <row r="269" spans="1:3" x14ac:dyDescent="0.15">
      <c r="A269" s="54">
        <v>265</v>
      </c>
      <c r="B269" s="55">
        <v>87.200999999999993</v>
      </c>
      <c r="C269" s="56">
        <v>28706.046999999999</v>
      </c>
    </row>
    <row r="270" spans="1:3" x14ac:dyDescent="0.15">
      <c r="A270" s="54">
        <v>266</v>
      </c>
      <c r="B270" s="55">
        <v>64.697999999999993</v>
      </c>
      <c r="C270" s="56">
        <v>28770.744999999999</v>
      </c>
    </row>
    <row r="271" spans="1:3" x14ac:dyDescent="0.15">
      <c r="A271" s="54">
        <v>267</v>
      </c>
      <c r="B271" s="55">
        <v>64.697999999999993</v>
      </c>
      <c r="C271" s="56">
        <v>28835.442999999999</v>
      </c>
    </row>
    <row r="272" spans="1:3" x14ac:dyDescent="0.15">
      <c r="A272" s="54">
        <v>268</v>
      </c>
      <c r="B272" s="55">
        <v>67.510999999999996</v>
      </c>
      <c r="C272" s="56">
        <v>28902.954000000002</v>
      </c>
    </row>
    <row r="273" spans="1:3" x14ac:dyDescent="0.15">
      <c r="A273" s="54">
        <v>269</v>
      </c>
      <c r="B273" s="55">
        <v>78.762</v>
      </c>
      <c r="C273" s="56">
        <v>28981.716</v>
      </c>
    </row>
    <row r="274" spans="1:3" x14ac:dyDescent="0.15">
      <c r="A274" s="54">
        <v>270</v>
      </c>
      <c r="B274" s="55">
        <v>98.453000000000003</v>
      </c>
      <c r="C274" s="56">
        <v>29080.169000000002</v>
      </c>
    </row>
    <row r="275" spans="1:3" x14ac:dyDescent="0.15">
      <c r="A275" s="54">
        <v>271</v>
      </c>
      <c r="B275" s="55">
        <v>112.518</v>
      </c>
      <c r="C275" s="56">
        <v>29192.687000000002</v>
      </c>
    </row>
    <row r="276" spans="1:3" x14ac:dyDescent="0.15">
      <c r="A276" s="54">
        <v>272</v>
      </c>
      <c r="B276" s="55">
        <v>90.013999999999996</v>
      </c>
      <c r="C276" s="56">
        <v>29282.701000000001</v>
      </c>
    </row>
    <row r="277" spans="1:3" x14ac:dyDescent="0.15">
      <c r="A277" s="54">
        <v>273</v>
      </c>
      <c r="B277" s="55">
        <v>90.013999999999996</v>
      </c>
      <c r="C277" s="56">
        <v>29372.715</v>
      </c>
    </row>
    <row r="278" spans="1:3" x14ac:dyDescent="0.15">
      <c r="A278" s="54">
        <v>274</v>
      </c>
      <c r="B278" s="55">
        <v>81.575000000000003</v>
      </c>
      <c r="C278" s="56">
        <v>29454.29</v>
      </c>
    </row>
    <row r="279" spans="1:3" x14ac:dyDescent="0.15">
      <c r="A279" s="54">
        <v>275</v>
      </c>
      <c r="B279" s="55">
        <v>78.762</v>
      </c>
      <c r="C279" s="56">
        <v>29533.052</v>
      </c>
    </row>
    <row r="280" spans="1:3" x14ac:dyDescent="0.15">
      <c r="A280" s="54">
        <v>276</v>
      </c>
      <c r="B280" s="55">
        <v>78.762</v>
      </c>
      <c r="C280" s="56">
        <v>29611.813999999998</v>
      </c>
    </row>
    <row r="281" spans="1:3" x14ac:dyDescent="0.15">
      <c r="A281" s="54">
        <v>277</v>
      </c>
      <c r="B281" s="55">
        <v>84.388000000000005</v>
      </c>
      <c r="C281" s="56">
        <v>29696.202000000001</v>
      </c>
    </row>
    <row r="282" spans="1:3" x14ac:dyDescent="0.15">
      <c r="A282" s="54">
        <v>278</v>
      </c>
      <c r="B282" s="55">
        <v>67.510999999999996</v>
      </c>
      <c r="C282" s="56">
        <v>29763.713</v>
      </c>
    </row>
    <row r="283" spans="1:3" x14ac:dyDescent="0.15">
      <c r="A283" s="54">
        <v>279</v>
      </c>
      <c r="B283" s="55">
        <v>115.331</v>
      </c>
      <c r="C283" s="56">
        <v>29879.044000000002</v>
      </c>
    </row>
    <row r="284" spans="1:3" x14ac:dyDescent="0.15">
      <c r="A284" s="54">
        <v>280</v>
      </c>
      <c r="B284" s="55">
        <v>154.71199999999999</v>
      </c>
      <c r="C284" s="56">
        <v>30033.756000000001</v>
      </c>
    </row>
    <row r="285" spans="1:3" x14ac:dyDescent="0.15">
      <c r="A285" s="54">
        <v>281</v>
      </c>
      <c r="B285" s="55">
        <v>102.672</v>
      </c>
      <c r="C285" s="56">
        <v>30136.428</v>
      </c>
    </row>
    <row r="286" spans="1:3" x14ac:dyDescent="0.15">
      <c r="A286" s="54">
        <v>282</v>
      </c>
      <c r="B286" s="55">
        <v>84.388000000000005</v>
      </c>
      <c r="C286" s="56">
        <v>30220.815999999999</v>
      </c>
    </row>
    <row r="287" spans="1:3" x14ac:dyDescent="0.15">
      <c r="A287" s="54">
        <v>283</v>
      </c>
      <c r="B287" s="55">
        <v>101.26600000000001</v>
      </c>
      <c r="C287" s="56">
        <v>30322.081999999999</v>
      </c>
    </row>
    <row r="288" spans="1:3" x14ac:dyDescent="0.15">
      <c r="A288" s="54">
        <v>284</v>
      </c>
      <c r="B288" s="55">
        <v>101.26600000000001</v>
      </c>
      <c r="C288" s="56">
        <v>30423.348000000002</v>
      </c>
    </row>
    <row r="289" spans="1:3" x14ac:dyDescent="0.15">
      <c r="A289" s="54">
        <v>285</v>
      </c>
      <c r="B289" s="55">
        <v>92.826999999999998</v>
      </c>
      <c r="C289" s="56">
        <v>30516.174999999999</v>
      </c>
    </row>
    <row r="290" spans="1:3" x14ac:dyDescent="0.15">
      <c r="A290" s="54">
        <v>286</v>
      </c>
      <c r="B290" s="55">
        <v>106.892</v>
      </c>
      <c r="C290" s="56">
        <v>30623.066999999999</v>
      </c>
    </row>
    <row r="291" spans="1:3" x14ac:dyDescent="0.15">
      <c r="A291" s="54">
        <v>287</v>
      </c>
      <c r="B291" s="55">
        <v>95.64</v>
      </c>
      <c r="C291" s="56">
        <v>30718.706999999999</v>
      </c>
    </row>
    <row r="292" spans="1:3" x14ac:dyDescent="0.15">
      <c r="A292" s="54">
        <v>288</v>
      </c>
      <c r="B292" s="55">
        <v>81.575000000000003</v>
      </c>
      <c r="C292" s="56">
        <v>30800.281999999999</v>
      </c>
    </row>
    <row r="293" spans="1:3" x14ac:dyDescent="0.15">
      <c r="A293" s="54">
        <v>289</v>
      </c>
      <c r="B293" s="55">
        <v>95.64</v>
      </c>
      <c r="C293" s="56">
        <v>30895.921999999999</v>
      </c>
    </row>
    <row r="294" spans="1:3" x14ac:dyDescent="0.15">
      <c r="A294" s="54">
        <v>290</v>
      </c>
      <c r="B294" s="55">
        <v>135.02099999999999</v>
      </c>
      <c r="C294" s="56">
        <v>31030.942999999999</v>
      </c>
    </row>
    <row r="295" spans="1:3" x14ac:dyDescent="0.15">
      <c r="A295" s="54">
        <v>291</v>
      </c>
      <c r="B295" s="55">
        <v>75.948999999999998</v>
      </c>
      <c r="C295" s="56">
        <v>31106.892</v>
      </c>
    </row>
    <row r="296" spans="1:3" x14ac:dyDescent="0.15">
      <c r="A296" s="54">
        <v>292</v>
      </c>
      <c r="B296" s="55">
        <v>92.826999999999998</v>
      </c>
      <c r="C296" s="56">
        <v>31199.719000000001</v>
      </c>
    </row>
    <row r="297" spans="1:3" x14ac:dyDescent="0.15">
      <c r="A297" s="54">
        <v>293</v>
      </c>
      <c r="B297" s="55">
        <v>67.510999999999996</v>
      </c>
      <c r="C297" s="56">
        <v>31267.23</v>
      </c>
    </row>
    <row r="298" spans="1:3" x14ac:dyDescent="0.15">
      <c r="A298" s="54">
        <v>294</v>
      </c>
      <c r="B298" s="55">
        <v>73.135999999999996</v>
      </c>
      <c r="C298" s="56">
        <v>31340.366000000002</v>
      </c>
    </row>
    <row r="299" spans="1:3" x14ac:dyDescent="0.15">
      <c r="A299" s="54">
        <v>295</v>
      </c>
      <c r="B299" s="55">
        <v>59.072000000000003</v>
      </c>
      <c r="C299" s="56">
        <v>31399.437999999998</v>
      </c>
    </row>
    <row r="300" spans="1:3" x14ac:dyDescent="0.15">
      <c r="A300" s="54">
        <v>296</v>
      </c>
      <c r="B300" s="55">
        <v>56.259</v>
      </c>
      <c r="C300" s="56">
        <v>31455.697</v>
      </c>
    </row>
    <row r="301" spans="1:3" x14ac:dyDescent="0.15">
      <c r="A301" s="54">
        <v>297</v>
      </c>
      <c r="B301" s="55">
        <v>75.948999999999998</v>
      </c>
      <c r="C301" s="56">
        <v>31531.646000000001</v>
      </c>
    </row>
    <row r="302" spans="1:3" x14ac:dyDescent="0.15">
      <c r="A302" s="54">
        <v>298</v>
      </c>
      <c r="B302" s="55">
        <v>61.884999999999998</v>
      </c>
      <c r="C302" s="56">
        <v>31593.530999999999</v>
      </c>
    </row>
    <row r="303" spans="1:3" x14ac:dyDescent="0.15">
      <c r="A303" s="54">
        <v>299</v>
      </c>
      <c r="B303" s="55">
        <v>118.143</v>
      </c>
      <c r="C303" s="56">
        <v>31711.673999999999</v>
      </c>
    </row>
    <row r="304" spans="1:3" x14ac:dyDescent="0.15">
      <c r="A304" s="54">
        <v>300</v>
      </c>
      <c r="B304" s="55">
        <v>87.200999999999993</v>
      </c>
      <c r="C304" s="56">
        <v>31798.875</v>
      </c>
    </row>
    <row r="305" spans="1:3" x14ac:dyDescent="0.15">
      <c r="A305" s="54">
        <v>301</v>
      </c>
      <c r="B305" s="55">
        <v>81.575000000000003</v>
      </c>
      <c r="C305" s="56">
        <v>31880.45</v>
      </c>
    </row>
    <row r="306" spans="1:3" x14ac:dyDescent="0.15">
      <c r="A306" s="54">
        <v>302</v>
      </c>
      <c r="B306" s="55">
        <v>87.200999999999993</v>
      </c>
      <c r="C306" s="56">
        <v>31967.651000000002</v>
      </c>
    </row>
    <row r="307" spans="1:3" x14ac:dyDescent="0.15">
      <c r="A307" s="54">
        <v>303</v>
      </c>
      <c r="B307" s="55">
        <v>92.826999999999998</v>
      </c>
      <c r="C307" s="56">
        <v>32060.477999999999</v>
      </c>
    </row>
    <row r="308" spans="1:3" x14ac:dyDescent="0.15">
      <c r="A308" s="54">
        <v>304</v>
      </c>
      <c r="B308" s="55">
        <v>98.453000000000003</v>
      </c>
      <c r="C308" s="56">
        <v>32158.931</v>
      </c>
    </row>
    <row r="309" spans="1:3" x14ac:dyDescent="0.15">
      <c r="A309" s="54">
        <v>305</v>
      </c>
      <c r="B309" s="55">
        <v>70.322999999999993</v>
      </c>
      <c r="C309" s="56">
        <v>32229.254000000001</v>
      </c>
    </row>
    <row r="310" spans="1:3" x14ac:dyDescent="0.15">
      <c r="A310" s="54">
        <v>306</v>
      </c>
      <c r="B310" s="55">
        <v>87.200999999999993</v>
      </c>
      <c r="C310" s="56">
        <v>32316.455000000002</v>
      </c>
    </row>
    <row r="311" spans="1:3" x14ac:dyDescent="0.15">
      <c r="A311" s="54">
        <v>307</v>
      </c>
      <c r="B311" s="55">
        <v>98.453000000000003</v>
      </c>
      <c r="C311" s="56">
        <v>32414.907999999999</v>
      </c>
    </row>
    <row r="312" spans="1:3" x14ac:dyDescent="0.15">
      <c r="A312" s="54">
        <v>308</v>
      </c>
      <c r="B312" s="55">
        <v>73.135999999999996</v>
      </c>
      <c r="C312" s="56">
        <v>32488.044000000002</v>
      </c>
    </row>
    <row r="313" spans="1:3" x14ac:dyDescent="0.15">
      <c r="A313" s="54">
        <v>309</v>
      </c>
      <c r="B313" s="55">
        <v>71.73</v>
      </c>
      <c r="C313" s="56">
        <v>32559.774000000001</v>
      </c>
    </row>
    <row r="314" spans="1:3" x14ac:dyDescent="0.15">
      <c r="A314" s="54">
        <v>310</v>
      </c>
      <c r="B314" s="55">
        <v>84.388000000000005</v>
      </c>
      <c r="C314" s="56">
        <v>32644.162</v>
      </c>
    </row>
    <row r="315" spans="1:3" x14ac:dyDescent="0.15">
      <c r="A315" s="54">
        <v>311</v>
      </c>
      <c r="B315" s="55">
        <v>104.07899999999999</v>
      </c>
      <c r="C315" s="56">
        <v>32748.241000000002</v>
      </c>
    </row>
    <row r="316" spans="1:3" x14ac:dyDescent="0.15">
      <c r="A316" s="54">
        <v>312</v>
      </c>
      <c r="B316" s="55">
        <v>95.64</v>
      </c>
      <c r="C316" s="56">
        <v>32843.881000000001</v>
      </c>
    </row>
    <row r="317" spans="1:3" x14ac:dyDescent="0.15">
      <c r="A317" s="54">
        <v>313</v>
      </c>
      <c r="B317" s="55">
        <v>160.33799999999999</v>
      </c>
      <c r="C317" s="56">
        <v>33004.218999999997</v>
      </c>
    </row>
    <row r="318" spans="1:3" x14ac:dyDescent="0.15">
      <c r="A318" s="54">
        <v>314</v>
      </c>
      <c r="B318" s="55">
        <v>73.135999999999996</v>
      </c>
      <c r="C318" s="56">
        <v>33077.355000000003</v>
      </c>
    </row>
    <row r="319" spans="1:3" x14ac:dyDescent="0.15">
      <c r="A319" s="54">
        <v>315</v>
      </c>
      <c r="B319" s="55">
        <v>64.697999999999993</v>
      </c>
      <c r="C319" s="56">
        <v>33142.053</v>
      </c>
    </row>
    <row r="320" spans="1:3" x14ac:dyDescent="0.15">
      <c r="A320" s="54">
        <v>316</v>
      </c>
      <c r="B320" s="55">
        <v>112.518</v>
      </c>
      <c r="C320" s="56">
        <v>33254.571000000004</v>
      </c>
    </row>
    <row r="321" spans="1:3" x14ac:dyDescent="0.15">
      <c r="A321" s="54">
        <v>317</v>
      </c>
      <c r="B321" s="55">
        <v>61.884999999999998</v>
      </c>
      <c r="C321" s="56">
        <v>33316.455999999998</v>
      </c>
    </row>
    <row r="322" spans="1:3" x14ac:dyDescent="0.15">
      <c r="A322" s="54">
        <v>318</v>
      </c>
      <c r="B322" s="55">
        <v>61.884999999999998</v>
      </c>
      <c r="C322" s="56">
        <v>33378.341</v>
      </c>
    </row>
    <row r="323" spans="1:3" x14ac:dyDescent="0.15">
      <c r="A323" s="54">
        <v>319</v>
      </c>
      <c r="B323" s="55">
        <v>81.575000000000003</v>
      </c>
      <c r="C323" s="56">
        <v>33459.915999999997</v>
      </c>
    </row>
    <row r="324" spans="1:3" x14ac:dyDescent="0.15">
      <c r="A324" s="54">
        <v>320</v>
      </c>
      <c r="B324" s="55">
        <v>106.892</v>
      </c>
      <c r="C324" s="56">
        <v>33566.807999999997</v>
      </c>
    </row>
    <row r="325" spans="1:3" x14ac:dyDescent="0.15">
      <c r="A325" s="54">
        <v>321</v>
      </c>
      <c r="B325" s="55">
        <v>73.135999999999996</v>
      </c>
      <c r="C325" s="56">
        <v>33639.944000000003</v>
      </c>
    </row>
    <row r="326" spans="1:3" x14ac:dyDescent="0.15">
      <c r="A326" s="54">
        <v>322</v>
      </c>
      <c r="B326" s="55">
        <v>64.697999999999993</v>
      </c>
      <c r="C326" s="56">
        <v>33704.642</v>
      </c>
    </row>
    <row r="327" spans="1:3" x14ac:dyDescent="0.15">
      <c r="A327" s="54">
        <v>323</v>
      </c>
      <c r="B327" s="55">
        <v>53.445999999999998</v>
      </c>
      <c r="C327" s="56">
        <v>33758.087999999902</v>
      </c>
    </row>
    <row r="328" spans="1:3" x14ac:dyDescent="0.15">
      <c r="A328" s="54">
        <v>324</v>
      </c>
      <c r="B328" s="55">
        <v>63.290999999999997</v>
      </c>
      <c r="C328" s="56">
        <v>33821.379000000001</v>
      </c>
    </row>
    <row r="329" spans="1:3" x14ac:dyDescent="0.15">
      <c r="A329" s="54">
        <v>325</v>
      </c>
      <c r="B329" s="55">
        <v>59.072000000000003</v>
      </c>
      <c r="C329" s="56">
        <v>33880.451000000001</v>
      </c>
    </row>
    <row r="330" spans="1:3" x14ac:dyDescent="0.15">
      <c r="A330" s="54">
        <v>326</v>
      </c>
      <c r="B330" s="55">
        <v>81.575000000000003</v>
      </c>
      <c r="C330" s="56">
        <v>33962.025999999998</v>
      </c>
    </row>
    <row r="331" spans="1:3" x14ac:dyDescent="0.15">
      <c r="A331" s="54">
        <v>327</v>
      </c>
      <c r="B331" s="55">
        <v>67.510999999999996</v>
      </c>
      <c r="C331" s="56">
        <v>34029.536999999997</v>
      </c>
    </row>
    <row r="332" spans="1:3" x14ac:dyDescent="0.15">
      <c r="A332" s="54">
        <v>328</v>
      </c>
      <c r="B332" s="55">
        <v>59.072000000000003</v>
      </c>
      <c r="C332" s="56">
        <v>34088.608999999997</v>
      </c>
    </row>
    <row r="333" spans="1:3" x14ac:dyDescent="0.15">
      <c r="A333" s="54">
        <v>329</v>
      </c>
      <c r="B333" s="55">
        <v>50.633000000000003</v>
      </c>
      <c r="C333" s="56">
        <v>34139.241999999998</v>
      </c>
    </row>
    <row r="334" spans="1:3" x14ac:dyDescent="0.15">
      <c r="A334" s="54">
        <v>330</v>
      </c>
      <c r="B334" s="55">
        <v>46.414000000000001</v>
      </c>
      <c r="C334" s="56">
        <v>34185.656000000003</v>
      </c>
    </row>
    <row r="335" spans="1:3" x14ac:dyDescent="0.15">
      <c r="A335" s="54">
        <v>331</v>
      </c>
      <c r="B335" s="55">
        <v>42.194000000000003</v>
      </c>
      <c r="C335" s="56">
        <v>34227.85</v>
      </c>
    </row>
    <row r="336" spans="1:3" x14ac:dyDescent="0.15">
      <c r="A336" s="54">
        <v>332</v>
      </c>
      <c r="B336" s="55">
        <v>50.633000000000003</v>
      </c>
      <c r="C336" s="56">
        <v>34278.483</v>
      </c>
    </row>
    <row r="337" spans="1:4" x14ac:dyDescent="0.15">
      <c r="A337" s="54">
        <v>333</v>
      </c>
      <c r="B337" s="55">
        <v>50.633000000000003</v>
      </c>
      <c r="C337" s="56">
        <v>34329.116000000002</v>
      </c>
    </row>
    <row r="338" spans="1:4" x14ac:dyDescent="0.15">
      <c r="A338" s="54">
        <v>334</v>
      </c>
      <c r="B338" s="55">
        <v>75.948999999999998</v>
      </c>
      <c r="C338" s="56">
        <v>34405.065000000002</v>
      </c>
      <c r="D338" s="35" t="s">
        <v>11</v>
      </c>
    </row>
  </sheetData>
  <phoneticPr fontId="29" type="noConversion"/>
  <pageMargins left="1.75" right="0.75" top="1" bottom="1" header="0.5" footer="0.5"/>
  <headerFooter>
    <oddFooter>&amp;R&amp;K000000&amp;P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T_S1_sample info</vt:lpstr>
      <vt:lpstr>T_S2 14C data</vt:lpstr>
      <vt:lpstr>T_S3 Tissue compare</vt:lpstr>
      <vt:lpstr>T_S4 K11-KF incs</vt:lpstr>
      <vt:lpstr>T_S5 R37_1053 angles</vt:lpstr>
      <vt:lpstr>T_S6 R37_1053 incs</vt:lpstr>
      <vt:lpstr>'T_S1_sample info'!Print_Titles</vt:lpstr>
      <vt:lpstr>'T_S2 14C data'!Print_Titles</vt:lpstr>
      <vt:lpstr>'T_S4 K11-KF incs'!Print_Titles</vt:lpstr>
      <vt:lpstr>'T_S6 R37_1053 incs'!Print_Titles</vt:lpstr>
    </vt:vector>
  </TitlesOfParts>
  <Company>University o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Uno</dc:creator>
  <cp:lastModifiedBy>Kevin Uno</cp:lastModifiedBy>
  <cp:lastPrinted>2013-03-29T02:04:42Z</cp:lastPrinted>
  <dcterms:created xsi:type="dcterms:W3CDTF">2012-06-09T02:12:33Z</dcterms:created>
  <dcterms:modified xsi:type="dcterms:W3CDTF">2018-04-29T18:12:00Z</dcterms:modified>
</cp:coreProperties>
</file>